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715" windowHeight="11280" tabRatio="682" activeTab="0"/>
  </bookViews>
  <sheets>
    <sheet name="Totaux" sheetId="1" r:id="rId1"/>
    <sheet name="P1 tab" sheetId="2" r:id="rId2"/>
    <sheet name="P1 Matchs" sheetId="3" r:id="rId3"/>
    <sheet name="P2 tab" sheetId="4" r:id="rId4"/>
    <sheet name="P2 Matchs" sheetId="5" r:id="rId5"/>
    <sheet name="P3 tab" sheetId="6" r:id="rId6"/>
    <sheet name="P3 Matchs" sheetId="7" r:id="rId7"/>
    <sheet name="P4 tab" sheetId="8" r:id="rId8"/>
    <sheet name="P4 Matchs" sheetId="9" r:id="rId9"/>
    <sheet name="P5 tab" sheetId="10" r:id="rId10"/>
    <sheet name="P5 Matchs" sheetId="11" r:id="rId11"/>
    <sheet name="Indiv" sheetId="12" r:id="rId12"/>
  </sheets>
  <definedNames/>
  <calcPr fullCalcOnLoad="1"/>
</workbook>
</file>

<file path=xl/sharedStrings.xml><?xml version="1.0" encoding="utf-8"?>
<sst xmlns="http://schemas.openxmlformats.org/spreadsheetml/2006/main" count="10941" uniqueCount="477">
  <si>
    <t>coup2</t>
  </si>
  <si>
    <t>coup3</t>
  </si>
  <si>
    <t>coup4</t>
  </si>
  <si>
    <t>coup5</t>
  </si>
  <si>
    <t>coup6</t>
  </si>
  <si>
    <t>coup7</t>
  </si>
  <si>
    <t>coup8</t>
  </si>
  <si>
    <t>coup9</t>
  </si>
  <si>
    <t>coup10</t>
  </si>
  <si>
    <t>coup11</t>
  </si>
  <si>
    <t>coup12</t>
  </si>
  <si>
    <t>coup13</t>
  </si>
  <si>
    <t>coup14</t>
  </si>
  <si>
    <t>coup15</t>
  </si>
  <si>
    <t>coup16</t>
  </si>
  <si>
    <t>coup17</t>
  </si>
  <si>
    <t>coup18</t>
  </si>
  <si>
    <t>coup19</t>
  </si>
  <si>
    <t>coup20</t>
  </si>
  <si>
    <t>coup21</t>
  </si>
  <si>
    <t>BOSSE Olivier</t>
  </si>
  <si>
    <t>Top</t>
  </si>
  <si>
    <t>BOCCON Gérard</t>
  </si>
  <si>
    <t>BOSSE Jean-Claude</t>
  </si>
  <si>
    <t>SINGER Pierre-Claude</t>
  </si>
  <si>
    <t>FRAITEUR Paul</t>
  </si>
  <si>
    <t>SANTI HOUDART Sabine</t>
  </si>
  <si>
    <t>TRICNAUX André</t>
  </si>
  <si>
    <t>BERTRAND Yannick</t>
  </si>
  <si>
    <t>SANTI Romain</t>
  </si>
  <si>
    <t>BOCCON Tristan</t>
  </si>
  <si>
    <t>MUES Thierry</t>
  </si>
  <si>
    <t>BRELLE Jean-Pierre</t>
  </si>
  <si>
    <t>EGGERMONT Louis</t>
  </si>
  <si>
    <t>DELANOE Sullivan</t>
  </si>
  <si>
    <t>MANIQUANT Franck</t>
  </si>
  <si>
    <t>CONTROU Joan</t>
  </si>
  <si>
    <t>JEFFREDO Claudie</t>
  </si>
  <si>
    <t>CALENDINI Pierre</t>
  </si>
  <si>
    <t>BRUYERE Marc</t>
  </si>
  <si>
    <t>DELAFONTAINE Hugo</t>
  </si>
  <si>
    <t>BUDRY Etienne</t>
  </si>
  <si>
    <t>PASQUINET Eric</t>
  </si>
  <si>
    <t>HOUDART Jean-Michel</t>
  </si>
  <si>
    <t>RENNESSON Alexis</t>
  </si>
  <si>
    <t>VALITON Nathanaël</t>
  </si>
  <si>
    <t>RIVALAN Emmanuel</t>
  </si>
  <si>
    <t>BOVET David</t>
  </si>
  <si>
    <t>ROMANENS Jérôme</t>
  </si>
  <si>
    <t>DELAFONTAINE Benoit</t>
  </si>
  <si>
    <t>DESPRETZ Laurent</t>
  </si>
  <si>
    <t>MENG Kévin</t>
  </si>
  <si>
    <t>DELARUELLE Aurélien</t>
  </si>
  <si>
    <t>ROSSIRE Patrick</t>
  </si>
  <si>
    <t>GRELLET Bernard</t>
  </si>
  <si>
    <t>SELKE Bernard</t>
  </si>
  <si>
    <t>CORBISIER Cécile</t>
  </si>
  <si>
    <t>PAPLEUX Olivier</t>
  </si>
  <si>
    <t>BORDIN Pascal</t>
  </si>
  <si>
    <t>ZAKHIA Raymond</t>
  </si>
  <si>
    <t>FONTAINE Francis</t>
  </si>
  <si>
    <t>GARAU Marco</t>
  </si>
  <si>
    <t>FALISE Christian</t>
  </si>
  <si>
    <t>Club</t>
  </si>
  <si>
    <t>Nom</t>
  </si>
  <si>
    <t>coup1</t>
  </si>
  <si>
    <t>P1</t>
  </si>
  <si>
    <t>BRA</t>
  </si>
  <si>
    <t>ANN</t>
  </si>
  <si>
    <t>BLE</t>
  </si>
  <si>
    <t>ROU</t>
  </si>
  <si>
    <t>ROY</t>
  </si>
  <si>
    <t>Score</t>
  </si>
  <si>
    <t>Simulations</t>
  </si>
  <si>
    <t>Pl</t>
  </si>
  <si>
    <t>nég1</t>
  </si>
  <si>
    <t>nég2</t>
  </si>
  <si>
    <t>nég3</t>
  </si>
  <si>
    <t>nég4</t>
  </si>
  <si>
    <t>nég5</t>
  </si>
  <si>
    <t>Cumul</t>
  </si>
  <si>
    <t>PAILLET Clotilde</t>
  </si>
  <si>
    <t>MASY Anne-Marie</t>
  </si>
  <si>
    <t>V1</t>
  </si>
  <si>
    <t>Nég1</t>
  </si>
  <si>
    <t>Pts 1</t>
  </si>
  <si>
    <t>Pts 2</t>
  </si>
  <si>
    <t>V2</t>
  </si>
  <si>
    <t>Nég2</t>
  </si>
  <si>
    <t>Pts 3</t>
  </si>
  <si>
    <t>V3</t>
  </si>
  <si>
    <t>Nég3</t>
  </si>
  <si>
    <t>Pts 4</t>
  </si>
  <si>
    <t>V4</t>
  </si>
  <si>
    <t>Nég4</t>
  </si>
  <si>
    <t>Pts 5</t>
  </si>
  <si>
    <t>V5</t>
  </si>
  <si>
    <t>Nég5</t>
  </si>
  <si>
    <t>Pts tot</t>
  </si>
  <si>
    <t>Vtot</t>
  </si>
  <si>
    <t>Négtot</t>
  </si>
  <si>
    <t>H 4</t>
  </si>
  <si>
    <t>12D</t>
  </si>
  <si>
    <t>15A</t>
  </si>
  <si>
    <t>D 3</t>
  </si>
  <si>
    <t xml:space="preserve">IXES </t>
  </si>
  <si>
    <t xml:space="preserve"> 5F</t>
  </si>
  <si>
    <t>O 1</t>
  </si>
  <si>
    <t>D11</t>
  </si>
  <si>
    <t>O 7</t>
  </si>
  <si>
    <t>L 1</t>
  </si>
  <si>
    <t>M 7</t>
  </si>
  <si>
    <t>A 8</t>
  </si>
  <si>
    <t xml:space="preserve"> 5D</t>
  </si>
  <si>
    <t>15H</t>
  </si>
  <si>
    <t>F 5</t>
  </si>
  <si>
    <t>O 6</t>
  </si>
  <si>
    <t>H 1</t>
  </si>
  <si>
    <t xml:space="preserve"> 8A</t>
  </si>
  <si>
    <t xml:space="preserve"> 1A</t>
  </si>
  <si>
    <t>12A</t>
  </si>
  <si>
    <t xml:space="preserve"> 2B</t>
  </si>
  <si>
    <t xml:space="preserve"> 8J</t>
  </si>
  <si>
    <t>HENRIOT Sylvianne</t>
  </si>
  <si>
    <t>BARBIER Simon</t>
  </si>
  <si>
    <t>IMBERT Eric</t>
  </si>
  <si>
    <t>SCHAUSI Stéphane</t>
  </si>
  <si>
    <t>LORENZO Philippe</t>
  </si>
  <si>
    <t>PIERRE Christian</t>
  </si>
  <si>
    <t>RUCHE Philippe</t>
  </si>
  <si>
    <t>THOMAS Luc</t>
  </si>
  <si>
    <t>DIVES Jean-Luc</t>
  </si>
  <si>
    <t>BURY Françoise</t>
  </si>
  <si>
    <t>ZAMBON Jean-Marc</t>
  </si>
  <si>
    <t>VENNIN Eric</t>
  </si>
  <si>
    <t>DAMRY Hughes</t>
  </si>
  <si>
    <t>FONTAS Fabien</t>
  </si>
  <si>
    <t>LE FUR Dominique</t>
  </si>
  <si>
    <t>DE BRUYNE Guy</t>
  </si>
  <si>
    <t>DUPUY Pascal</t>
  </si>
  <si>
    <t>MARTIN Christian</t>
  </si>
  <si>
    <t>ROQUES Didier</t>
  </si>
  <si>
    <t>MASBOU Claude</t>
  </si>
  <si>
    <t>ARANHA Thierry</t>
  </si>
  <si>
    <t>CHAVANNE Jean-Baptiste</t>
  </si>
  <si>
    <t>PED</t>
  </si>
  <si>
    <t>SAB</t>
  </si>
  <si>
    <t>BOU</t>
  </si>
  <si>
    <t>coup22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</si>
  <si>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</si>
  <si>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</si>
  <si>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</si>
  <si>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</si>
  <si>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</si>
  <si>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</si>
  <si>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</si>
  <si>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</si>
  <si>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</si>
  <si>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</si>
  <si>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</si>
  <si>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</si>
  <si>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</si>
  <si>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</si>
  <si>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</si>
  <si>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</si>
  <si>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</si>
  <si>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</si>
  <si>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</si>
  <si>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</si>
  <si>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</si>
  <si>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</si>
  <si>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</si>
  <si>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</si>
  <si>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</si>
  <si>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</si>
  <si>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</si>
  <si>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</si>
  <si>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</si>
  <si>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</si>
  <si>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</si>
  <si>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</si>
  <si>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</si>
  <si>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</si>
  <si>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</si>
  <si>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</si>
  <si>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</si>
  <si>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</si>
  <si>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</si>
  <si>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</si>
  <si>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</si>
  <si>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</si>
  <si>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</si>
  <si>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</si>
  <si>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</si>
  <si>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</si>
  <si>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</si>
  <si>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</si>
  <si>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</si>
  <si>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</si>
  <si>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</si>
  <si>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</si>
  <si>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</si>
  <si>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</si>
  <si>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</si>
  <si>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</si>
  <si>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</si>
  <si>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</si>
  <si>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</si>
  <si>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</si>
  <si>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</si>
  <si>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</si>
  <si>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</si>
  <si>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</si>
  <si>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LACHKAR Jacques</t>
  </si>
  <si>
    <t>ZAMBON Isabelle</t>
  </si>
  <si>
    <t>HEYEOIN</t>
  </si>
  <si>
    <t xml:space="preserve"> 2.</t>
  </si>
  <si>
    <t>IO+XICET</t>
  </si>
  <si>
    <t xml:space="preserve">HYENE </t>
  </si>
  <si>
    <t xml:space="preserve"> 3.</t>
  </si>
  <si>
    <t>IIT+QMSI</t>
  </si>
  <si>
    <t xml:space="preserve">COXEE </t>
  </si>
  <si>
    <t xml:space="preserve"> 6D</t>
  </si>
  <si>
    <t xml:space="preserve"> 4.</t>
  </si>
  <si>
    <t>IIMQT+AS</t>
  </si>
  <si>
    <t xml:space="preserve">SI </t>
  </si>
  <si>
    <t>I 6</t>
  </si>
  <si>
    <t xml:space="preserve"> 5.</t>
  </si>
  <si>
    <t>Q+ATNOLE</t>
  </si>
  <si>
    <t xml:space="preserve">MOISAIT </t>
  </si>
  <si>
    <t>E 5</t>
  </si>
  <si>
    <t xml:space="preserve"> 6.</t>
  </si>
  <si>
    <t xml:space="preserve">ATOME </t>
  </si>
  <si>
    <t xml:space="preserve"> 5B</t>
  </si>
  <si>
    <t xml:space="preserve"> 7.</t>
  </si>
  <si>
    <t>LAHUORG</t>
  </si>
  <si>
    <t xml:space="preserve">FORAS(S)E </t>
  </si>
  <si>
    <t>J 7</t>
  </si>
  <si>
    <t xml:space="preserve"> 8.</t>
  </si>
  <si>
    <t>GLOU+MZP</t>
  </si>
  <si>
    <t xml:space="preserve">ROCHA </t>
  </si>
  <si>
    <t>D 4</t>
  </si>
  <si>
    <t xml:space="preserve"> 9.</t>
  </si>
  <si>
    <t>LMP+EEUP</t>
  </si>
  <si>
    <t xml:space="preserve">GAZOU </t>
  </si>
  <si>
    <t>B 4</t>
  </si>
  <si>
    <t>E+IQVNAL</t>
  </si>
  <si>
    <t xml:space="preserve">PEPLUM </t>
  </si>
  <si>
    <t>EUGOTQE</t>
  </si>
  <si>
    <t xml:space="preserve">OVALIE </t>
  </si>
  <si>
    <t>MCEEKTN</t>
  </si>
  <si>
    <t xml:space="preserve">EGOTIQUE </t>
  </si>
  <si>
    <t>N 4</t>
  </si>
  <si>
    <t xml:space="preserve">NECK </t>
  </si>
  <si>
    <t>B12</t>
  </si>
  <si>
    <t>DFL+?ELI</t>
  </si>
  <si>
    <t xml:space="preserve">AKENE </t>
  </si>
  <si>
    <t>MUESVDR</t>
  </si>
  <si>
    <t xml:space="preserve">FE(N)DILLA </t>
  </si>
  <si>
    <t>RV+BTRAN</t>
  </si>
  <si>
    <t xml:space="preserve">SEDUM </t>
  </si>
  <si>
    <t>14J</t>
  </si>
  <si>
    <t>RV+ITLAR</t>
  </si>
  <si>
    <t xml:space="preserve">BREANT </t>
  </si>
  <si>
    <t xml:space="preserve"> 2J</t>
  </si>
  <si>
    <t>RT+DBWIU</t>
  </si>
  <si>
    <t xml:space="preserve">AVRIL </t>
  </si>
  <si>
    <t>C 9</t>
  </si>
  <si>
    <t>IRW+NRSO</t>
  </si>
  <si>
    <t xml:space="preserve">DEBUT </t>
  </si>
  <si>
    <t>13I</t>
  </si>
  <si>
    <t>IORR+ITE</t>
  </si>
  <si>
    <t xml:space="preserve">SWING </t>
  </si>
  <si>
    <t xml:space="preserve"> 5J</t>
  </si>
  <si>
    <t>IORT+JAU</t>
  </si>
  <si>
    <t xml:space="preserve">IRE </t>
  </si>
  <si>
    <t>ORT+NS</t>
  </si>
  <si>
    <t xml:space="preserve">JAUNI </t>
  </si>
  <si>
    <t xml:space="preserve"> 3I</t>
  </si>
  <si>
    <t xml:space="preserve">TONS </t>
  </si>
  <si>
    <t>O 2</t>
  </si>
  <si>
    <t>-EOA?FRS</t>
  </si>
  <si>
    <t>-EALFEDN</t>
  </si>
  <si>
    <t>Tot</t>
  </si>
  <si>
    <t xml:space="preserve"> 1.</t>
  </si>
  <si>
    <t>ERRHAUA</t>
  </si>
  <si>
    <t>AR+UIAHU</t>
  </si>
  <si>
    <t xml:space="preserve">HUERA </t>
  </si>
  <si>
    <t>AIR+ZNOA</t>
  </si>
  <si>
    <t xml:space="preserve">HUHAU </t>
  </si>
  <si>
    <t xml:space="preserve"> 4H</t>
  </si>
  <si>
    <t>IOR+ETMX</t>
  </si>
  <si>
    <t xml:space="preserve">HAZAN </t>
  </si>
  <si>
    <t>J 4</t>
  </si>
  <si>
    <t>OT+IISEO</t>
  </si>
  <si>
    <t xml:space="preserve">REMIX </t>
  </si>
  <si>
    <t xml:space="preserve"> 9E</t>
  </si>
  <si>
    <t>IOO+SMUN</t>
  </si>
  <si>
    <t xml:space="preserve">TISE </t>
  </si>
  <si>
    <t>10H</t>
  </si>
  <si>
    <t>KEOIDIG</t>
  </si>
  <si>
    <t xml:space="preserve">MOURIONS </t>
  </si>
  <si>
    <t>E 6</t>
  </si>
  <si>
    <t>DEGI+SLP</t>
  </si>
  <si>
    <t xml:space="preserve">KOI </t>
  </si>
  <si>
    <t xml:space="preserve"> 3K</t>
  </si>
  <si>
    <t xml:space="preserve">ELUDAS </t>
  </si>
  <si>
    <t>TIENLFE</t>
  </si>
  <si>
    <t xml:space="preserve">TRIPONS </t>
  </si>
  <si>
    <t>D 2</t>
  </si>
  <si>
    <t>VLARDTI</t>
  </si>
  <si>
    <t xml:space="preserve">ENFILENT </t>
  </si>
  <si>
    <t xml:space="preserve">VITRA </t>
  </si>
  <si>
    <t>DUV+ALED</t>
  </si>
  <si>
    <t xml:space="preserve">BUSE </t>
  </si>
  <si>
    <t xml:space="preserve">UVALE </t>
  </si>
  <si>
    <t>11K</t>
  </si>
  <si>
    <t xml:space="preserve">CA(P)EYE </t>
  </si>
  <si>
    <t>O 8</t>
  </si>
  <si>
    <t>EPBAO?T</t>
  </si>
  <si>
    <t xml:space="preserve">ENGLACES </t>
  </si>
  <si>
    <t>NTELGIR</t>
  </si>
  <si>
    <t xml:space="preserve">POTAB(L)ES </t>
  </si>
  <si>
    <t>14F</t>
  </si>
  <si>
    <t>EGILR+QA</t>
  </si>
  <si>
    <t xml:space="preserve">CAPEYENT </t>
  </si>
  <si>
    <t>Q+DDFMEW</t>
  </si>
  <si>
    <t xml:space="preserve">GLAIRE </t>
  </si>
  <si>
    <t>15C</t>
  </si>
  <si>
    <t>DDEMQ+RO</t>
  </si>
  <si>
    <t xml:space="preserve">WIFI </t>
  </si>
  <si>
    <t>10B</t>
  </si>
  <si>
    <t>MQ+EJ</t>
  </si>
  <si>
    <t xml:space="preserve">DETORD </t>
  </si>
  <si>
    <t xml:space="preserve">JE </t>
  </si>
  <si>
    <t>-PNSRITO</t>
  </si>
  <si>
    <t>-UUVBESD</t>
  </si>
  <si>
    <t>-CELA?GY</t>
  </si>
  <si>
    <t>-ENELGSC</t>
  </si>
  <si>
    <t>EO?VETI</t>
  </si>
  <si>
    <t>BLSAANY</t>
  </si>
  <si>
    <t xml:space="preserve">VIO(L)ETE </t>
  </si>
  <si>
    <t>OETDKEJ</t>
  </si>
  <si>
    <t xml:space="preserve">BALAYONS </t>
  </si>
  <si>
    <t xml:space="preserve"> 6C</t>
  </si>
  <si>
    <t>DEE+NULD</t>
  </si>
  <si>
    <t xml:space="preserve">TOKAJ </t>
  </si>
  <si>
    <t xml:space="preserve">DENUDE </t>
  </si>
  <si>
    <t>11G</t>
  </si>
  <si>
    <t>LMT+UBEE</t>
  </si>
  <si>
    <t xml:space="preserve">HUME </t>
  </si>
  <si>
    <t>12L</t>
  </si>
  <si>
    <t>MU+TPROH</t>
  </si>
  <si>
    <t xml:space="preserve">BLEUTE </t>
  </si>
  <si>
    <t>M 9</t>
  </si>
  <si>
    <t xml:space="preserve">PROU </t>
  </si>
  <si>
    <t>15L</t>
  </si>
  <si>
    <t>XENEACO</t>
  </si>
  <si>
    <t xml:space="preserve">AVEUGLAI </t>
  </si>
  <si>
    <t>J 8</t>
  </si>
  <si>
    <t xml:space="preserve">ECALE </t>
  </si>
  <si>
    <t>E 3</t>
  </si>
  <si>
    <t>Q+SNUMAD</t>
  </si>
  <si>
    <t xml:space="preserve">AVINERA </t>
  </si>
  <si>
    <t xml:space="preserve"> 4G</t>
  </si>
  <si>
    <t>D+EXWISR</t>
  </si>
  <si>
    <t xml:space="preserve">MANQUES </t>
  </si>
  <si>
    <t>CIRRU+SE</t>
  </si>
  <si>
    <t xml:space="preserve">WU </t>
  </si>
  <si>
    <t>C 2</t>
  </si>
  <si>
    <t>RFETI?O</t>
  </si>
  <si>
    <t xml:space="preserve">RECUIRAS </t>
  </si>
  <si>
    <t>14D</t>
  </si>
  <si>
    <t>NNFLITO</t>
  </si>
  <si>
    <t xml:space="preserve">FI(E)ROTE </t>
  </si>
  <si>
    <t>N 3</t>
  </si>
  <si>
    <t>FL+ASTLI</t>
  </si>
  <si>
    <t xml:space="preserve">NATION </t>
  </si>
  <si>
    <t>IL+SEDOG</t>
  </si>
  <si>
    <t xml:space="preserve">FLATS </t>
  </si>
  <si>
    <t xml:space="preserve">DIERGOLS </t>
  </si>
  <si>
    <t>-THMMEUL</t>
  </si>
  <si>
    <t>-AELIVAG</t>
  </si>
  <si>
    <t>-ANREIQA</t>
  </si>
  <si>
    <t>-ICRRUUW</t>
  </si>
  <si>
    <t>tot</t>
  </si>
  <si>
    <t>?NYSSETT</t>
  </si>
  <si>
    <t>T?+IESFIE</t>
  </si>
  <si>
    <t xml:space="preserve">YASSENT </t>
  </si>
  <si>
    <t>-?VHEAIEU</t>
  </si>
  <si>
    <t xml:space="preserve">ENFAITES </t>
  </si>
  <si>
    <t xml:space="preserve"> 5E</t>
  </si>
  <si>
    <t>I?+ADTXMA</t>
  </si>
  <si>
    <t xml:space="preserve">ECHEVEAU </t>
  </si>
  <si>
    <t xml:space="preserve"> 8H</t>
  </si>
  <si>
    <t>D?+LTIIER</t>
  </si>
  <si>
    <t xml:space="preserve">EXAMINAT </t>
  </si>
  <si>
    <t>M 8</t>
  </si>
  <si>
    <t>L?+EORNOR</t>
  </si>
  <si>
    <t xml:space="preserve">DIVERTIT </t>
  </si>
  <si>
    <t>O?+UDRSTI</t>
  </si>
  <si>
    <t xml:space="preserve">LORRAINE </t>
  </si>
  <si>
    <t>U?+CESTLP</t>
  </si>
  <si>
    <t xml:space="preserve">TRIODES </t>
  </si>
  <si>
    <t>T?+MOUWPS</t>
  </si>
  <si>
    <t xml:space="preserve">CUPULES </t>
  </si>
  <si>
    <t>W?+MEHOLN</t>
  </si>
  <si>
    <t xml:space="preserve">PANTOUMS </t>
  </si>
  <si>
    <t>F 3</t>
  </si>
  <si>
    <t>-?BERAAAG</t>
  </si>
  <si>
    <t xml:space="preserve">MEN(T)HOLEE </t>
  </si>
  <si>
    <t>K 7</t>
  </si>
  <si>
    <t>A?+KUJZLE</t>
  </si>
  <si>
    <t xml:space="preserve">BAUGERAI </t>
  </si>
  <si>
    <t>AKLU?+UEL</t>
  </si>
  <si>
    <t xml:space="preserve">JEREZ </t>
  </si>
  <si>
    <t>14B</t>
  </si>
  <si>
    <t>K+WNOEIFQ</t>
  </si>
  <si>
    <t xml:space="preserve">ULULE(R)A </t>
  </si>
  <si>
    <t>B 3</t>
  </si>
  <si>
    <t>NOQW+EBAD</t>
  </si>
  <si>
    <t xml:space="preserve">KIEFS </t>
  </si>
  <si>
    <t>DENQW+OG</t>
  </si>
  <si>
    <t xml:space="preserve">ABOYASSENT </t>
  </si>
  <si>
    <t>DEGQ</t>
  </si>
  <si>
    <t xml:space="preserve">WON </t>
  </si>
  <si>
    <t>A 1</t>
  </si>
  <si>
    <t xml:space="preserve">DES </t>
  </si>
  <si>
    <t>?ORQEEI</t>
  </si>
  <si>
    <t>EI?+LOTS</t>
  </si>
  <si>
    <t xml:space="preserve">ROQUE </t>
  </si>
  <si>
    <t>?+JUFEAG</t>
  </si>
  <si>
    <t xml:space="preserve">ETIOLES </t>
  </si>
  <si>
    <t xml:space="preserve"> 3G</t>
  </si>
  <si>
    <t>AFGJU?+Y</t>
  </si>
  <si>
    <t xml:space="preserve">DETROQUE </t>
  </si>
  <si>
    <t>?+NTEAAN</t>
  </si>
  <si>
    <t xml:space="preserve">JURY </t>
  </si>
  <si>
    <t xml:space="preserve"> 2L</t>
  </si>
  <si>
    <t>?+SSOLEE</t>
  </si>
  <si>
    <t xml:space="preserve">ETALONNA </t>
  </si>
  <si>
    <t>?+IEGNNK</t>
  </si>
  <si>
    <t xml:space="preserve">ECLOSES </t>
  </si>
  <si>
    <t xml:space="preserve"> 9C</t>
  </si>
  <si>
    <t>?+EXHIBA</t>
  </si>
  <si>
    <t xml:space="preserve">ANGKORIEN </t>
  </si>
  <si>
    <t>?+PAIWNZ</t>
  </si>
  <si>
    <t xml:space="preserve">EXHIBERA </t>
  </si>
  <si>
    <t>12F</t>
  </si>
  <si>
    <t>INPW?+UE</t>
  </si>
  <si>
    <t xml:space="preserve">AYEZ </t>
  </si>
  <si>
    <t>ENU?+ILU</t>
  </si>
  <si>
    <t xml:space="preserve">WHIP </t>
  </si>
  <si>
    <t>N10</t>
  </si>
  <si>
    <t>?+LOTEUA</t>
  </si>
  <si>
    <t xml:space="preserve">INUSUEL </t>
  </si>
  <si>
    <t>14C</t>
  </si>
  <si>
    <t>?+TEVDIT</t>
  </si>
  <si>
    <t xml:space="preserve">EVOLUAT </t>
  </si>
  <si>
    <t>?+AMIAMR</t>
  </si>
  <si>
    <t xml:space="preserve">DIVETTES </t>
  </si>
  <si>
    <t>?AMR+UNM</t>
  </si>
  <si>
    <t xml:space="preserve">MISA </t>
  </si>
  <si>
    <t>14L</t>
  </si>
  <si>
    <t>MM?+FRAD</t>
  </si>
  <si>
    <t xml:space="preserve">NUERA </t>
  </si>
  <si>
    <t>DMR?+OOI</t>
  </si>
  <si>
    <t xml:space="preserve">MAFE </t>
  </si>
  <si>
    <t xml:space="preserve"> 3A</t>
  </si>
  <si>
    <t>DOO?+TCG</t>
  </si>
  <si>
    <t xml:space="preserve">MARI </t>
  </si>
  <si>
    <t>DGOO+?BF</t>
  </si>
  <si>
    <t xml:space="preserve">(E)JECT </t>
  </si>
  <si>
    <t>BGO+P</t>
  </si>
  <si>
    <t xml:space="preserve">F(A)DO </t>
  </si>
  <si>
    <t xml:space="preserve">BOP </t>
  </si>
  <si>
    <t>13A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</si>
</sst>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%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51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39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Font="1" applyAlignment="1" quotePrefix="1">
      <alignment/>
    </xf>
    <xf numFmtId="0" fontId="0" fillId="0" borderId="10" xfId="0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tabSelected="1" zoomScalePageLayoutView="0" workbookViewId="0" topLeftCell="A1">
      <selection activeCell="S11" sqref="S11"/>
    </sheetView>
  </sheetViews>
  <sheetFormatPr defaultColWidth="11.421875" defaultRowHeight="12.75"/>
  <cols>
    <col min="1" max="1" width="2.7109375" style="0" bestFit="1" customWidth="1"/>
    <col min="2" max="2" width="5.140625" style="0" bestFit="1" customWidth="1"/>
    <col min="3" max="4" width="6.00390625" style="0" bestFit="1" customWidth="1"/>
    <col min="5" max="5" width="5.28125" style="0" bestFit="1" customWidth="1"/>
    <col min="6" max="6" width="6.00390625" style="6" bestFit="1" customWidth="1"/>
    <col min="7" max="7" width="6.00390625" style="0" bestFit="1" customWidth="1"/>
    <col min="8" max="8" width="7.00390625" style="0" bestFit="1" customWidth="1"/>
    <col min="9" max="9" width="5.28125" style="0" bestFit="1" customWidth="1"/>
    <col min="10" max="10" width="3.7109375" style="6" bestFit="1" customWidth="1"/>
    <col min="11" max="11" width="6.00390625" style="0" bestFit="1" customWidth="1"/>
    <col min="12" max="12" width="3.28125" style="0" bestFit="1" customWidth="1"/>
    <col min="13" max="13" width="5.57421875" style="0" bestFit="1" customWidth="1"/>
    <col min="14" max="14" width="3.7109375" style="6" bestFit="1" customWidth="1"/>
    <col min="15" max="15" width="6.00390625" style="0" bestFit="1" customWidth="1"/>
    <col min="16" max="16" width="3.28125" style="0" bestFit="1" customWidth="1"/>
    <col min="17" max="17" width="5.28125" style="0" bestFit="1" customWidth="1"/>
    <col min="18" max="18" width="3.7109375" style="6" bestFit="1" customWidth="1"/>
    <col min="19" max="19" width="2.7109375" style="0" bestFit="1" customWidth="1"/>
    <col min="20" max="20" width="5.00390625" style="0" bestFit="1" customWidth="1"/>
    <col min="21" max="21" width="5.28125" style="0" bestFit="1" customWidth="1"/>
    <col min="22" max="22" width="5.28125" style="6" bestFit="1" customWidth="1"/>
    <col min="23" max="25" width="5.28125" style="0" bestFit="1" customWidth="1"/>
    <col min="26" max="26" width="6.421875" style="0" bestFit="1" customWidth="1"/>
  </cols>
  <sheetData>
    <row r="1" spans="6:22" ht="13.5" thickBot="1">
      <c r="F1"/>
      <c r="J1"/>
      <c r="N1"/>
      <c r="R1"/>
      <c r="V1"/>
    </row>
    <row r="2" spans="1:26" ht="13.5" thickBot="1">
      <c r="A2" s="17" t="s">
        <v>74</v>
      </c>
      <c r="B2" s="18" t="s">
        <v>63</v>
      </c>
      <c r="C2" s="18" t="s">
        <v>85</v>
      </c>
      <c r="D2" s="18" t="s">
        <v>86</v>
      </c>
      <c r="E2" s="18" t="s">
        <v>89</v>
      </c>
      <c r="F2" s="18" t="s">
        <v>92</v>
      </c>
      <c r="G2" s="18" t="s">
        <v>95</v>
      </c>
      <c r="H2" s="19" t="s">
        <v>98</v>
      </c>
      <c r="J2" s="17" t="s">
        <v>74</v>
      </c>
      <c r="K2" s="18" t="s">
        <v>63</v>
      </c>
      <c r="L2" s="18" t="s">
        <v>83</v>
      </c>
      <c r="M2" s="18" t="s">
        <v>87</v>
      </c>
      <c r="N2" s="18" t="s">
        <v>90</v>
      </c>
      <c r="O2" s="18" t="s">
        <v>93</v>
      </c>
      <c r="P2" s="20" t="s">
        <v>96</v>
      </c>
      <c r="Q2" s="19" t="s">
        <v>99</v>
      </c>
      <c r="S2" s="17" t="s">
        <v>74</v>
      </c>
      <c r="T2" s="18" t="s">
        <v>63</v>
      </c>
      <c r="U2" s="18" t="s">
        <v>84</v>
      </c>
      <c r="V2" s="18" t="s">
        <v>88</v>
      </c>
      <c r="W2" s="18" t="s">
        <v>91</v>
      </c>
      <c r="X2" s="18" t="s">
        <v>94</v>
      </c>
      <c r="Y2" s="20" t="s">
        <v>97</v>
      </c>
      <c r="Z2" s="19" t="s">
        <v>100</v>
      </c>
    </row>
    <row r="3" spans="1:26" ht="12.75">
      <c r="A3" s="15">
        <v>1</v>
      </c>
      <c r="B3" s="15" t="s">
        <v>67</v>
      </c>
      <c r="C3" s="15">
        <v>471</v>
      </c>
      <c r="D3" s="15">
        <v>556.5</v>
      </c>
      <c r="E3" s="15">
        <v>536</v>
      </c>
      <c r="F3" s="15">
        <v>576.5</v>
      </c>
      <c r="G3" s="15">
        <v>513.5</v>
      </c>
      <c r="H3" s="16">
        <v>2653.5</v>
      </c>
      <c r="J3" s="15">
        <v>1</v>
      </c>
      <c r="K3" s="15" t="s">
        <v>69</v>
      </c>
      <c r="L3" s="15">
        <v>7</v>
      </c>
      <c r="M3" s="15">
        <v>4</v>
      </c>
      <c r="N3" s="15">
        <v>4</v>
      </c>
      <c r="O3" s="15">
        <v>5</v>
      </c>
      <c r="P3" s="21">
        <v>7</v>
      </c>
      <c r="Q3" s="23">
        <v>27</v>
      </c>
      <c r="S3" s="15">
        <v>1</v>
      </c>
      <c r="T3" s="15" t="s">
        <v>67</v>
      </c>
      <c r="U3" s="15">
        <v>-256</v>
      </c>
      <c r="V3" s="15">
        <v>-269</v>
      </c>
      <c r="W3" s="15">
        <v>-196</v>
      </c>
      <c r="X3" s="15">
        <v>-440</v>
      </c>
      <c r="Y3" s="21">
        <v>-305</v>
      </c>
      <c r="Z3" s="23">
        <v>-1466</v>
      </c>
    </row>
    <row r="4" spans="1:26" ht="12.75">
      <c r="A4" s="4">
        <v>2</v>
      </c>
      <c r="B4" s="4" t="s">
        <v>69</v>
      </c>
      <c r="C4" s="4">
        <v>527</v>
      </c>
      <c r="D4" s="4">
        <v>504</v>
      </c>
      <c r="E4" s="4">
        <v>488</v>
      </c>
      <c r="F4" s="4">
        <v>522.5</v>
      </c>
      <c r="G4" s="4">
        <v>571</v>
      </c>
      <c r="H4" s="5">
        <v>2612.5</v>
      </c>
      <c r="J4" s="4">
        <v>1</v>
      </c>
      <c r="K4" s="4" t="s">
        <v>67</v>
      </c>
      <c r="L4" s="4">
        <v>3</v>
      </c>
      <c r="M4" s="4">
        <v>7</v>
      </c>
      <c r="N4" s="4">
        <v>6</v>
      </c>
      <c r="O4" s="4">
        <v>7</v>
      </c>
      <c r="P4" s="22">
        <v>4</v>
      </c>
      <c r="Q4" s="24">
        <v>27</v>
      </c>
      <c r="S4" s="4">
        <v>2</v>
      </c>
      <c r="T4" s="10" t="s">
        <v>147</v>
      </c>
      <c r="U4" s="4">
        <v>-233</v>
      </c>
      <c r="V4" s="4">
        <v>-468</v>
      </c>
      <c r="W4" s="4">
        <v>-68</v>
      </c>
      <c r="X4" s="4">
        <v>-593</v>
      </c>
      <c r="Y4" s="22">
        <v>-245</v>
      </c>
      <c r="Z4" s="24">
        <v>-1607</v>
      </c>
    </row>
    <row r="5" spans="1:26" ht="12.75">
      <c r="A5" s="15">
        <v>3</v>
      </c>
      <c r="B5" s="10" t="s">
        <v>147</v>
      </c>
      <c r="C5" s="4">
        <v>482</v>
      </c>
      <c r="D5" s="4">
        <v>461.5</v>
      </c>
      <c r="E5" s="4">
        <v>595</v>
      </c>
      <c r="F5" s="4">
        <v>497</v>
      </c>
      <c r="G5" s="4">
        <v>532.5</v>
      </c>
      <c r="H5" s="5">
        <v>2568</v>
      </c>
      <c r="J5" s="15">
        <v>3</v>
      </c>
      <c r="K5" s="10" t="s">
        <v>147</v>
      </c>
      <c r="L5" s="4">
        <v>4</v>
      </c>
      <c r="M5" s="4">
        <v>2</v>
      </c>
      <c r="N5" s="4">
        <v>7</v>
      </c>
      <c r="O5" s="4">
        <v>4</v>
      </c>
      <c r="P5" s="22">
        <v>6</v>
      </c>
      <c r="Q5" s="24">
        <v>23</v>
      </c>
      <c r="S5" s="4">
        <v>3</v>
      </c>
      <c r="T5" s="10" t="s">
        <v>146</v>
      </c>
      <c r="U5" s="4">
        <v>-164</v>
      </c>
      <c r="V5" s="4">
        <v>-437</v>
      </c>
      <c r="W5" s="4">
        <v>-222</v>
      </c>
      <c r="X5" s="4">
        <v>-509</v>
      </c>
      <c r="Y5" s="22">
        <v>-332</v>
      </c>
      <c r="Z5" s="24">
        <v>-1664</v>
      </c>
    </row>
    <row r="6" spans="1:26" ht="12.75">
      <c r="A6" s="4">
        <v>4</v>
      </c>
      <c r="B6" s="10" t="s">
        <v>146</v>
      </c>
      <c r="C6" s="4">
        <v>518.5</v>
      </c>
      <c r="D6" s="4">
        <v>470.5</v>
      </c>
      <c r="E6" s="4">
        <v>475</v>
      </c>
      <c r="F6" s="4">
        <v>548.5</v>
      </c>
      <c r="G6" s="4">
        <v>520</v>
      </c>
      <c r="H6" s="5">
        <v>2532.5</v>
      </c>
      <c r="J6" s="4">
        <v>4</v>
      </c>
      <c r="K6" s="10" t="s">
        <v>146</v>
      </c>
      <c r="L6" s="4">
        <v>5</v>
      </c>
      <c r="M6" s="4">
        <v>3</v>
      </c>
      <c r="N6" s="4">
        <v>3</v>
      </c>
      <c r="O6" s="4">
        <v>6</v>
      </c>
      <c r="P6" s="22">
        <v>5</v>
      </c>
      <c r="Q6" s="24">
        <v>22</v>
      </c>
      <c r="S6" s="4">
        <v>4</v>
      </c>
      <c r="T6" s="4" t="s">
        <v>69</v>
      </c>
      <c r="U6" s="4">
        <v>-180</v>
      </c>
      <c r="V6" s="4">
        <v>-392</v>
      </c>
      <c r="W6" s="4">
        <v>-349</v>
      </c>
      <c r="X6" s="4">
        <v>-570</v>
      </c>
      <c r="Y6" s="22">
        <v>-225</v>
      </c>
      <c r="Z6" s="24">
        <v>-1716</v>
      </c>
    </row>
    <row r="7" spans="1:26" ht="12.75">
      <c r="A7" s="15">
        <v>5</v>
      </c>
      <c r="B7" s="10" t="s">
        <v>145</v>
      </c>
      <c r="C7" s="4">
        <v>473.5</v>
      </c>
      <c r="D7" s="4">
        <v>525.5</v>
      </c>
      <c r="E7" s="4">
        <v>475.5</v>
      </c>
      <c r="F7" s="4">
        <v>457</v>
      </c>
      <c r="G7" s="4">
        <v>498</v>
      </c>
      <c r="H7" s="5">
        <v>2429.5</v>
      </c>
      <c r="J7" s="15">
        <v>5</v>
      </c>
      <c r="K7" s="4" t="s">
        <v>70</v>
      </c>
      <c r="L7" s="4">
        <v>6</v>
      </c>
      <c r="M7" s="4">
        <v>5</v>
      </c>
      <c r="N7" s="4">
        <v>4</v>
      </c>
      <c r="O7" s="4">
        <v>2</v>
      </c>
      <c r="P7" s="22">
        <v>1</v>
      </c>
      <c r="Q7" s="24">
        <v>18</v>
      </c>
      <c r="S7" s="4">
        <v>5</v>
      </c>
      <c r="T7" s="10" t="s">
        <v>145</v>
      </c>
      <c r="U7" s="4">
        <v>-228</v>
      </c>
      <c r="V7" s="4">
        <v>-337</v>
      </c>
      <c r="W7" s="4">
        <v>-240</v>
      </c>
      <c r="X7" s="4">
        <v>-756</v>
      </c>
      <c r="Y7" s="22">
        <v>-357</v>
      </c>
      <c r="Z7" s="24">
        <v>-1918</v>
      </c>
    </row>
    <row r="8" spans="1:26" ht="12.75">
      <c r="A8" s="4">
        <v>6</v>
      </c>
      <c r="B8" s="4" t="s">
        <v>70</v>
      </c>
      <c r="C8" s="4">
        <v>516</v>
      </c>
      <c r="D8" s="4">
        <v>521</v>
      </c>
      <c r="E8" s="4">
        <v>478</v>
      </c>
      <c r="F8" s="4">
        <v>439.5</v>
      </c>
      <c r="G8" s="4">
        <v>387.5</v>
      </c>
      <c r="H8" s="5">
        <v>2342</v>
      </c>
      <c r="J8" s="4">
        <v>6</v>
      </c>
      <c r="K8" s="10" t="s">
        <v>145</v>
      </c>
      <c r="L8" s="4">
        <v>2</v>
      </c>
      <c r="M8" s="4">
        <v>6</v>
      </c>
      <c r="N8" s="4">
        <v>3</v>
      </c>
      <c r="O8" s="4">
        <v>3</v>
      </c>
      <c r="P8" s="22">
        <v>3</v>
      </c>
      <c r="Q8" s="24">
        <v>17</v>
      </c>
      <c r="S8" s="4">
        <v>6</v>
      </c>
      <c r="T8" s="4" t="s">
        <v>70</v>
      </c>
      <c r="U8" s="4">
        <v>-224</v>
      </c>
      <c r="V8" s="4">
        <v>-366</v>
      </c>
      <c r="W8" s="4">
        <v>-261</v>
      </c>
      <c r="X8" s="4">
        <v>-824</v>
      </c>
      <c r="Y8" s="22">
        <v>-573</v>
      </c>
      <c r="Z8" s="24">
        <v>-2248</v>
      </c>
    </row>
    <row r="9" spans="1:26" ht="12.75">
      <c r="A9" s="15">
        <v>7</v>
      </c>
      <c r="B9" s="4" t="s">
        <v>68</v>
      </c>
      <c r="C9" s="4">
        <v>455</v>
      </c>
      <c r="D9" s="4">
        <v>417.5</v>
      </c>
      <c r="E9" s="4">
        <v>381</v>
      </c>
      <c r="F9" s="4">
        <v>381.5</v>
      </c>
      <c r="G9" s="4">
        <v>433.5</v>
      </c>
      <c r="H9" s="5">
        <v>2068.5</v>
      </c>
      <c r="J9" s="15">
        <v>7</v>
      </c>
      <c r="K9" s="4" t="s">
        <v>68</v>
      </c>
      <c r="L9" s="4">
        <v>1</v>
      </c>
      <c r="M9" s="4">
        <v>1</v>
      </c>
      <c r="N9" s="4">
        <v>0</v>
      </c>
      <c r="O9" s="4">
        <v>1</v>
      </c>
      <c r="P9" s="22">
        <v>2</v>
      </c>
      <c r="Q9" s="24">
        <v>5</v>
      </c>
      <c r="S9" s="4">
        <v>7</v>
      </c>
      <c r="T9" s="4" t="s">
        <v>68</v>
      </c>
      <c r="U9" s="4">
        <v>-237</v>
      </c>
      <c r="V9" s="4">
        <v>-765</v>
      </c>
      <c r="W9" s="4">
        <v>-451</v>
      </c>
      <c r="X9" s="4">
        <v>-858</v>
      </c>
      <c r="Y9" s="22">
        <v>-446</v>
      </c>
      <c r="Z9" s="24">
        <v>-2757</v>
      </c>
    </row>
    <row r="10" spans="1:26" ht="13.5" thickBot="1">
      <c r="A10" s="4">
        <v>8</v>
      </c>
      <c r="B10" s="4" t="s">
        <v>71</v>
      </c>
      <c r="C10" s="4">
        <v>365</v>
      </c>
      <c r="D10" s="4">
        <v>351.5</v>
      </c>
      <c r="E10" s="4">
        <v>379.5</v>
      </c>
      <c r="F10" s="4">
        <v>385.5</v>
      </c>
      <c r="G10" s="4">
        <v>352</v>
      </c>
      <c r="H10" s="5">
        <v>1833.5</v>
      </c>
      <c r="J10" s="4">
        <v>8</v>
      </c>
      <c r="K10" s="4" t="s">
        <v>71</v>
      </c>
      <c r="L10" s="4">
        <v>0</v>
      </c>
      <c r="M10" s="4">
        <v>0</v>
      </c>
      <c r="N10" s="4">
        <v>1</v>
      </c>
      <c r="O10" s="4">
        <v>0</v>
      </c>
      <c r="P10" s="22">
        <v>0</v>
      </c>
      <c r="Q10" s="25">
        <v>1</v>
      </c>
      <c r="S10" s="4">
        <v>8</v>
      </c>
      <c r="T10" s="4" t="s">
        <v>71</v>
      </c>
      <c r="U10" s="4">
        <v>-438</v>
      </c>
      <c r="V10" s="4">
        <v>-933</v>
      </c>
      <c r="W10" s="4">
        <v>-499</v>
      </c>
      <c r="X10" s="4">
        <v>-976</v>
      </c>
      <c r="Y10" s="22">
        <v>-620</v>
      </c>
      <c r="Z10" s="25">
        <v>-3466</v>
      </c>
    </row>
    <row r="11" spans="17:21" ht="12.75">
      <c r="Q11" s="9"/>
      <c r="U11" s="6"/>
    </row>
    <row r="12" spans="17:21" ht="12.75">
      <c r="Q12" s="9"/>
      <c r="U12" s="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66"/>
  <sheetViews>
    <sheetView zoomScale="75" zoomScaleNormal="75" zoomScalePageLayoutView="0" workbookViewId="0" topLeftCell="A13">
      <selection activeCell="B27" sqref="B27:C27"/>
    </sheetView>
  </sheetViews>
  <sheetFormatPr defaultColWidth="11.421875" defaultRowHeight="12.75"/>
  <cols>
    <col min="1" max="1" width="3.28125" style="0" bestFit="1" customWidth="1"/>
    <col min="2" max="2" width="23.00390625" style="0" bestFit="1" customWidth="1"/>
    <col min="3" max="3" width="5.28125" style="0" bestFit="1" customWidth="1"/>
    <col min="4" max="4" width="6.00390625" style="0" bestFit="1" customWidth="1"/>
    <col min="5" max="12" width="6.28125" style="0" bestFit="1" customWidth="1"/>
    <col min="13" max="17" width="7.00390625" style="0" bestFit="1" customWidth="1"/>
    <col min="18" max="18" width="7.140625" style="0" bestFit="1" customWidth="1"/>
    <col min="19" max="23" width="7.140625" style="0" customWidth="1"/>
    <col min="24" max="24" width="6.8515625" style="0" bestFit="1" customWidth="1"/>
    <col min="25" max="25" width="6.8515625" style="0" customWidth="1"/>
    <col min="26" max="26" width="5.140625" style="0" bestFit="1" customWidth="1"/>
    <col min="27" max="41" width="3.140625" style="0" bestFit="1" customWidth="1"/>
    <col min="42" max="46" width="3.57421875" style="0" bestFit="1" customWidth="1"/>
    <col min="47" max="47" width="5.7109375" style="0" bestFit="1" customWidth="1"/>
    <col min="49" max="49" width="4.140625" style="0" bestFit="1" customWidth="1"/>
    <col min="50" max="50" width="12.00390625" style="0" bestFit="1" customWidth="1"/>
    <col min="51" max="51" width="12.8515625" style="0" bestFit="1" customWidth="1"/>
    <col min="52" max="52" width="4.57421875" style="0" bestFit="1" customWidth="1"/>
    <col min="53" max="53" width="5.8515625" style="0" bestFit="1" customWidth="1"/>
  </cols>
  <sheetData>
    <row r="1" spans="1:50" ht="12.75">
      <c r="A1" t="s">
        <v>66</v>
      </c>
      <c r="B1" t="s">
        <v>64</v>
      </c>
      <c r="C1" t="s">
        <v>63</v>
      </c>
      <c r="D1" t="s">
        <v>65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s="9" t="s">
        <v>385</v>
      </c>
      <c r="AA1">
        <v>1</v>
      </c>
      <c r="AB1">
        <v>2</v>
      </c>
      <c r="AC1">
        <v>3</v>
      </c>
      <c r="AD1">
        <v>4</v>
      </c>
      <c r="AE1">
        <v>5</v>
      </c>
      <c r="AF1">
        <v>6</v>
      </c>
      <c r="AG1">
        <v>7</v>
      </c>
      <c r="AH1">
        <v>8</v>
      </c>
      <c r="AI1">
        <v>9</v>
      </c>
      <c r="AJ1">
        <v>10</v>
      </c>
      <c r="AK1">
        <v>11</v>
      </c>
      <c r="AL1">
        <v>12</v>
      </c>
      <c r="AM1">
        <v>13</v>
      </c>
      <c r="AN1">
        <v>14</v>
      </c>
      <c r="AO1">
        <v>15</v>
      </c>
      <c r="AP1">
        <v>16</v>
      </c>
      <c r="AQ1">
        <v>17</v>
      </c>
      <c r="AR1">
        <v>18</v>
      </c>
      <c r="AS1">
        <v>19</v>
      </c>
      <c r="AT1">
        <v>20</v>
      </c>
      <c r="AW1" t="s">
        <v>149</v>
      </c>
      <c r="AX1" t="s">
        <v>428</v>
      </c>
    </row>
    <row r="2" spans="2:53" ht="12.75">
      <c r="B2" t="s">
        <v>40</v>
      </c>
      <c r="C2" s="9" t="s">
        <v>69</v>
      </c>
      <c r="D2" t="s">
        <v>21</v>
      </c>
      <c r="E2" t="s">
        <v>21</v>
      </c>
      <c r="F2" t="s">
        <v>21</v>
      </c>
      <c r="G2" t="s">
        <v>21</v>
      </c>
      <c r="H2" t="s">
        <v>21</v>
      </c>
      <c r="I2" t="s">
        <v>21</v>
      </c>
      <c r="J2" t="s">
        <v>21</v>
      </c>
      <c r="K2" t="s">
        <v>21</v>
      </c>
      <c r="L2" t="s">
        <v>21</v>
      </c>
      <c r="M2" t="s">
        <v>21</v>
      </c>
      <c r="N2" t="s">
        <v>21</v>
      </c>
      <c r="O2" t="s">
        <v>21</v>
      </c>
      <c r="P2" t="s">
        <v>21</v>
      </c>
      <c r="Q2" t="s">
        <v>21</v>
      </c>
      <c r="R2" t="s">
        <v>21</v>
      </c>
      <c r="S2" t="s">
        <v>21</v>
      </c>
      <c r="T2">
        <v>-5</v>
      </c>
      <c r="U2" t="s">
        <v>21</v>
      </c>
      <c r="V2" t="s">
        <v>21</v>
      </c>
      <c r="W2" t="s">
        <v>21</v>
      </c>
      <c r="X2" s="1">
        <v>-5</v>
      </c>
      <c r="Y2" s="1"/>
      <c r="Z2" s="9" t="s">
        <v>69</v>
      </c>
      <c r="AA2">
        <v>7</v>
      </c>
      <c r="AB2">
        <v>6</v>
      </c>
      <c r="AC2">
        <v>6</v>
      </c>
      <c r="AD2">
        <v>7</v>
      </c>
      <c r="AE2">
        <v>7</v>
      </c>
      <c r="AF2">
        <v>5</v>
      </c>
      <c r="AG2">
        <v>1</v>
      </c>
      <c r="AH2">
        <v>8</v>
      </c>
      <c r="AI2">
        <v>6</v>
      </c>
      <c r="AJ2">
        <v>8</v>
      </c>
      <c r="AK2">
        <v>6</v>
      </c>
      <c r="AL2">
        <v>8</v>
      </c>
      <c r="AM2">
        <v>6</v>
      </c>
      <c r="AN2">
        <v>7</v>
      </c>
      <c r="AO2">
        <v>7</v>
      </c>
      <c r="AP2">
        <v>8</v>
      </c>
      <c r="AQ2">
        <v>5</v>
      </c>
      <c r="AR2">
        <v>5</v>
      </c>
      <c r="AS2">
        <v>3</v>
      </c>
      <c r="AT2">
        <v>7</v>
      </c>
      <c r="AU2">
        <v>-225</v>
      </c>
      <c r="AW2" t="s">
        <v>216</v>
      </c>
      <c r="AX2" t="s">
        <v>429</v>
      </c>
      <c r="AY2" t="s">
        <v>430</v>
      </c>
      <c r="AZ2" t="s">
        <v>101</v>
      </c>
      <c r="BA2">
        <v>24</v>
      </c>
    </row>
    <row r="3" spans="2:53" ht="12.75">
      <c r="B3" t="s">
        <v>49</v>
      </c>
      <c r="C3" s="9" t="s">
        <v>69</v>
      </c>
      <c r="D3" t="s">
        <v>21</v>
      </c>
      <c r="E3" t="s">
        <v>21</v>
      </c>
      <c r="F3" t="s">
        <v>21</v>
      </c>
      <c r="G3" t="s">
        <v>21</v>
      </c>
      <c r="H3" t="s">
        <v>21</v>
      </c>
      <c r="I3">
        <v>-1</v>
      </c>
      <c r="J3">
        <v>-10</v>
      </c>
      <c r="K3" t="s">
        <v>21</v>
      </c>
      <c r="L3" t="s">
        <v>21</v>
      </c>
      <c r="M3" t="s">
        <v>21</v>
      </c>
      <c r="N3" t="s">
        <v>21</v>
      </c>
      <c r="O3" t="s">
        <v>21</v>
      </c>
      <c r="P3" t="s">
        <v>21</v>
      </c>
      <c r="Q3" t="s">
        <v>21</v>
      </c>
      <c r="R3" t="s">
        <v>21</v>
      </c>
      <c r="S3" t="s">
        <v>21</v>
      </c>
      <c r="T3" t="s">
        <v>21</v>
      </c>
      <c r="U3" t="s">
        <v>21</v>
      </c>
      <c r="V3">
        <v>-3</v>
      </c>
      <c r="W3" t="s">
        <v>21</v>
      </c>
      <c r="X3" s="1">
        <v>-14</v>
      </c>
      <c r="Y3" s="1"/>
      <c r="Z3" s="9" t="s">
        <v>67</v>
      </c>
      <c r="AA3">
        <v>8</v>
      </c>
      <c r="AB3">
        <v>7</v>
      </c>
      <c r="AC3">
        <v>8</v>
      </c>
      <c r="AD3">
        <v>7</v>
      </c>
      <c r="AE3">
        <v>6</v>
      </c>
      <c r="AF3">
        <v>4</v>
      </c>
      <c r="AG3">
        <v>2</v>
      </c>
      <c r="AH3">
        <v>6</v>
      </c>
      <c r="AI3">
        <v>8</v>
      </c>
      <c r="AJ3">
        <v>5</v>
      </c>
      <c r="AK3">
        <v>4</v>
      </c>
      <c r="AL3">
        <v>8</v>
      </c>
      <c r="AM3">
        <v>4</v>
      </c>
      <c r="AN3">
        <v>8</v>
      </c>
      <c r="AO3">
        <v>3</v>
      </c>
      <c r="AP3">
        <v>7</v>
      </c>
      <c r="AQ3">
        <v>5</v>
      </c>
      <c r="AR3">
        <v>6</v>
      </c>
      <c r="AS3">
        <v>4</v>
      </c>
      <c r="AT3">
        <v>8</v>
      </c>
      <c r="AU3">
        <v>-305</v>
      </c>
      <c r="AW3" t="s">
        <v>219</v>
      </c>
      <c r="AX3" t="s">
        <v>431</v>
      </c>
      <c r="AY3" t="s">
        <v>432</v>
      </c>
      <c r="AZ3" t="s">
        <v>433</v>
      </c>
      <c r="BA3">
        <v>79</v>
      </c>
    </row>
    <row r="4" spans="2:53" ht="12.75">
      <c r="B4" t="s">
        <v>47</v>
      </c>
      <c r="C4" s="9" t="s">
        <v>69</v>
      </c>
      <c r="D4" t="s">
        <v>21</v>
      </c>
      <c r="E4" t="s">
        <v>21</v>
      </c>
      <c r="F4" t="s">
        <v>21</v>
      </c>
      <c r="G4" t="s">
        <v>21</v>
      </c>
      <c r="H4" t="s">
        <v>21</v>
      </c>
      <c r="I4" t="s">
        <v>21</v>
      </c>
      <c r="J4">
        <v>-1</v>
      </c>
      <c r="K4" t="s">
        <v>21</v>
      </c>
      <c r="L4">
        <v>-4</v>
      </c>
      <c r="M4" t="s">
        <v>21</v>
      </c>
      <c r="N4">
        <v>-27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>
        <v>-5</v>
      </c>
      <c r="U4" t="s">
        <v>21</v>
      </c>
      <c r="V4" t="s">
        <v>21</v>
      </c>
      <c r="W4" t="s">
        <v>21</v>
      </c>
      <c r="X4" s="1">
        <v>-37</v>
      </c>
      <c r="Y4" s="1"/>
      <c r="Z4" s="9" t="s">
        <v>70</v>
      </c>
      <c r="AA4">
        <v>7</v>
      </c>
      <c r="AB4">
        <v>7</v>
      </c>
      <c r="AC4">
        <v>7</v>
      </c>
      <c r="AD4">
        <v>7</v>
      </c>
      <c r="AE4">
        <v>5</v>
      </c>
      <c r="AF4">
        <v>5</v>
      </c>
      <c r="AG4" s="13">
        <v>0</v>
      </c>
      <c r="AH4">
        <v>7</v>
      </c>
      <c r="AI4">
        <v>3</v>
      </c>
      <c r="AJ4">
        <v>6</v>
      </c>
      <c r="AK4">
        <v>5</v>
      </c>
      <c r="AL4">
        <v>6</v>
      </c>
      <c r="AM4">
        <v>5</v>
      </c>
      <c r="AN4">
        <v>7</v>
      </c>
      <c r="AO4">
        <v>5</v>
      </c>
      <c r="AP4">
        <v>8</v>
      </c>
      <c r="AQ4">
        <v>4</v>
      </c>
      <c r="AR4">
        <v>4</v>
      </c>
      <c r="AS4">
        <v>4</v>
      </c>
      <c r="AT4">
        <v>8</v>
      </c>
      <c r="AU4">
        <v>-545</v>
      </c>
      <c r="AW4" t="s">
        <v>223</v>
      </c>
      <c r="AX4" t="s">
        <v>434</v>
      </c>
      <c r="AY4" t="s">
        <v>435</v>
      </c>
      <c r="AZ4" t="s">
        <v>117</v>
      </c>
      <c r="BA4">
        <v>42</v>
      </c>
    </row>
    <row r="5" spans="2:53" ht="12.75">
      <c r="B5" t="s">
        <v>41</v>
      </c>
      <c r="C5" s="9" t="s">
        <v>69</v>
      </c>
      <c r="D5" t="s">
        <v>21</v>
      </c>
      <c r="E5" t="s">
        <v>21</v>
      </c>
      <c r="F5" t="s">
        <v>21</v>
      </c>
      <c r="G5" t="s">
        <v>21</v>
      </c>
      <c r="H5" t="s">
        <v>21</v>
      </c>
      <c r="I5" t="s">
        <v>21</v>
      </c>
      <c r="J5">
        <v>-4</v>
      </c>
      <c r="K5" t="s">
        <v>21</v>
      </c>
      <c r="L5" t="s">
        <v>21</v>
      </c>
      <c r="M5" t="s">
        <v>21</v>
      </c>
      <c r="N5" t="s">
        <v>21</v>
      </c>
      <c r="O5" t="s">
        <v>21</v>
      </c>
      <c r="P5" t="s">
        <v>21</v>
      </c>
      <c r="Q5" t="s">
        <v>21</v>
      </c>
      <c r="R5">
        <v>-4</v>
      </c>
      <c r="S5" t="s">
        <v>21</v>
      </c>
      <c r="T5" t="s">
        <v>21</v>
      </c>
      <c r="U5">
        <v>-5</v>
      </c>
      <c r="V5" t="s">
        <v>21</v>
      </c>
      <c r="W5" t="s">
        <v>21</v>
      </c>
      <c r="X5" s="1">
        <v>-13</v>
      </c>
      <c r="Y5" s="1"/>
      <c r="Z5" s="9" t="s">
        <v>147</v>
      </c>
      <c r="AA5">
        <v>8</v>
      </c>
      <c r="AB5">
        <v>8</v>
      </c>
      <c r="AC5">
        <v>8</v>
      </c>
      <c r="AD5">
        <v>7</v>
      </c>
      <c r="AE5">
        <v>7</v>
      </c>
      <c r="AF5">
        <v>4</v>
      </c>
      <c r="AG5">
        <v>1</v>
      </c>
      <c r="AH5">
        <v>6</v>
      </c>
      <c r="AI5">
        <v>6</v>
      </c>
      <c r="AJ5">
        <v>7</v>
      </c>
      <c r="AK5">
        <v>5</v>
      </c>
      <c r="AL5">
        <v>8</v>
      </c>
      <c r="AM5">
        <v>5</v>
      </c>
      <c r="AN5">
        <v>8</v>
      </c>
      <c r="AO5">
        <v>5</v>
      </c>
      <c r="AP5">
        <v>8</v>
      </c>
      <c r="AQ5">
        <v>6</v>
      </c>
      <c r="AR5">
        <v>2</v>
      </c>
      <c r="AS5">
        <v>5</v>
      </c>
      <c r="AT5">
        <v>8</v>
      </c>
      <c r="AU5">
        <v>-273</v>
      </c>
      <c r="AW5" t="s">
        <v>227</v>
      </c>
      <c r="AX5" t="s">
        <v>436</v>
      </c>
      <c r="AY5" t="s">
        <v>437</v>
      </c>
      <c r="AZ5" t="s">
        <v>438</v>
      </c>
      <c r="BA5">
        <v>49</v>
      </c>
    </row>
    <row r="6" spans="2:53" ht="12.75">
      <c r="B6" t="s">
        <v>45</v>
      </c>
      <c r="C6" s="9" t="s">
        <v>69</v>
      </c>
      <c r="D6">
        <v>-24</v>
      </c>
      <c r="E6">
        <v>-4</v>
      </c>
      <c r="F6">
        <v>-5</v>
      </c>
      <c r="G6">
        <v>-15</v>
      </c>
      <c r="H6">
        <v>-4</v>
      </c>
      <c r="I6">
        <v>-1</v>
      </c>
      <c r="J6">
        <v>-10</v>
      </c>
      <c r="K6" t="s">
        <v>21</v>
      </c>
      <c r="L6" t="s">
        <v>21</v>
      </c>
      <c r="M6" t="s">
        <v>21</v>
      </c>
      <c r="N6" t="s">
        <v>21</v>
      </c>
      <c r="O6" t="s">
        <v>21</v>
      </c>
      <c r="P6">
        <v>-15</v>
      </c>
      <c r="Q6">
        <v>-2</v>
      </c>
      <c r="R6" t="s">
        <v>21</v>
      </c>
      <c r="S6" t="s">
        <v>21</v>
      </c>
      <c r="T6">
        <v>-7</v>
      </c>
      <c r="U6">
        <v>-7</v>
      </c>
      <c r="V6">
        <v>-3</v>
      </c>
      <c r="W6">
        <v>-8</v>
      </c>
      <c r="X6" s="1">
        <v>-105</v>
      </c>
      <c r="Y6" s="1"/>
      <c r="Z6" s="9" t="s">
        <v>146</v>
      </c>
      <c r="AA6">
        <v>7</v>
      </c>
      <c r="AB6">
        <v>7</v>
      </c>
      <c r="AC6">
        <v>7</v>
      </c>
      <c r="AD6">
        <v>5</v>
      </c>
      <c r="AE6">
        <v>6</v>
      </c>
      <c r="AF6">
        <v>5</v>
      </c>
      <c r="AG6">
        <v>1</v>
      </c>
      <c r="AH6">
        <v>6</v>
      </c>
      <c r="AI6">
        <v>5</v>
      </c>
      <c r="AJ6">
        <v>8</v>
      </c>
      <c r="AK6">
        <v>4</v>
      </c>
      <c r="AL6">
        <v>7</v>
      </c>
      <c r="AM6">
        <v>8</v>
      </c>
      <c r="AN6">
        <v>8</v>
      </c>
      <c r="AO6">
        <v>5</v>
      </c>
      <c r="AP6">
        <v>8</v>
      </c>
      <c r="AQ6">
        <v>8</v>
      </c>
      <c r="AR6">
        <v>4</v>
      </c>
      <c r="AS6">
        <v>5</v>
      </c>
      <c r="AT6">
        <v>7</v>
      </c>
      <c r="AU6">
        <v>-332</v>
      </c>
      <c r="AW6" t="s">
        <v>231</v>
      </c>
      <c r="AX6" t="s">
        <v>439</v>
      </c>
      <c r="AY6" t="s">
        <v>440</v>
      </c>
      <c r="AZ6" t="s">
        <v>113</v>
      </c>
      <c r="BA6">
        <v>78</v>
      </c>
    </row>
    <row r="7" spans="2:53" ht="12.75">
      <c r="B7" t="s">
        <v>43</v>
      </c>
      <c r="C7" s="9" t="s">
        <v>69</v>
      </c>
      <c r="D7" t="s">
        <v>21</v>
      </c>
      <c r="E7">
        <v>-1</v>
      </c>
      <c r="F7" t="s">
        <v>21</v>
      </c>
      <c r="G7" t="s">
        <v>21</v>
      </c>
      <c r="H7" t="s">
        <v>21</v>
      </c>
      <c r="I7" t="s">
        <v>21</v>
      </c>
      <c r="J7">
        <v>-1</v>
      </c>
      <c r="K7" t="s">
        <v>21</v>
      </c>
      <c r="L7" t="s">
        <v>21</v>
      </c>
      <c r="M7" t="s">
        <v>21</v>
      </c>
      <c r="N7" t="s">
        <v>21</v>
      </c>
      <c r="O7" t="s">
        <v>21</v>
      </c>
      <c r="P7" t="s">
        <v>21</v>
      </c>
      <c r="Q7" t="s">
        <v>21</v>
      </c>
      <c r="R7" t="s">
        <v>21</v>
      </c>
      <c r="S7" t="s">
        <v>21</v>
      </c>
      <c r="T7" t="s">
        <v>21</v>
      </c>
      <c r="U7" t="s">
        <v>21</v>
      </c>
      <c r="V7">
        <v>-3</v>
      </c>
      <c r="W7" t="s">
        <v>21</v>
      </c>
      <c r="X7" s="1">
        <v>-5</v>
      </c>
      <c r="Y7" s="1"/>
      <c r="Z7" s="9" t="s">
        <v>145</v>
      </c>
      <c r="AA7">
        <v>8</v>
      </c>
      <c r="AB7">
        <v>6</v>
      </c>
      <c r="AC7">
        <v>8</v>
      </c>
      <c r="AD7">
        <v>6</v>
      </c>
      <c r="AE7">
        <v>8</v>
      </c>
      <c r="AF7">
        <v>5</v>
      </c>
      <c r="AG7">
        <v>2</v>
      </c>
      <c r="AH7">
        <v>7</v>
      </c>
      <c r="AI7">
        <v>5</v>
      </c>
      <c r="AJ7">
        <v>6</v>
      </c>
      <c r="AK7">
        <v>6</v>
      </c>
      <c r="AL7">
        <v>7</v>
      </c>
      <c r="AM7">
        <v>5</v>
      </c>
      <c r="AN7">
        <v>6</v>
      </c>
      <c r="AO7">
        <v>4</v>
      </c>
      <c r="AP7">
        <v>7</v>
      </c>
      <c r="AQ7">
        <v>6</v>
      </c>
      <c r="AR7">
        <v>4</v>
      </c>
      <c r="AS7">
        <v>5</v>
      </c>
      <c r="AT7">
        <v>8</v>
      </c>
      <c r="AU7">
        <v>-357</v>
      </c>
      <c r="AW7" t="s">
        <v>234</v>
      </c>
      <c r="AX7" t="s">
        <v>441</v>
      </c>
      <c r="AY7" t="s">
        <v>442</v>
      </c>
      <c r="AZ7" t="s">
        <v>443</v>
      </c>
      <c r="BA7">
        <v>76</v>
      </c>
    </row>
    <row r="8" spans="2:53" ht="12.75">
      <c r="B8" t="s">
        <v>51</v>
      </c>
      <c r="C8" s="9" t="s">
        <v>69</v>
      </c>
      <c r="D8" t="s">
        <v>21</v>
      </c>
      <c r="E8" t="s">
        <v>21</v>
      </c>
      <c r="F8">
        <v>-5</v>
      </c>
      <c r="G8" t="s">
        <v>21</v>
      </c>
      <c r="H8" t="s">
        <v>21</v>
      </c>
      <c r="I8">
        <v>-2</v>
      </c>
      <c r="J8">
        <v>-1</v>
      </c>
      <c r="K8" t="s">
        <v>21</v>
      </c>
      <c r="L8" t="s">
        <v>21</v>
      </c>
      <c r="M8" t="s">
        <v>21</v>
      </c>
      <c r="N8">
        <v>-5</v>
      </c>
      <c r="O8" t="s">
        <v>21</v>
      </c>
      <c r="P8" t="s">
        <v>21</v>
      </c>
      <c r="Q8" t="s">
        <v>21</v>
      </c>
      <c r="R8" t="s">
        <v>21</v>
      </c>
      <c r="S8" t="s">
        <v>21</v>
      </c>
      <c r="T8" t="s">
        <v>21</v>
      </c>
      <c r="U8" t="s">
        <v>21</v>
      </c>
      <c r="V8">
        <v>-2</v>
      </c>
      <c r="W8" t="s">
        <v>21</v>
      </c>
      <c r="X8" s="1">
        <v>-15</v>
      </c>
      <c r="Y8" s="1"/>
      <c r="Z8" s="9" t="s">
        <v>68</v>
      </c>
      <c r="AA8">
        <v>8</v>
      </c>
      <c r="AB8">
        <v>8</v>
      </c>
      <c r="AC8">
        <v>7</v>
      </c>
      <c r="AD8">
        <v>6</v>
      </c>
      <c r="AE8">
        <v>6</v>
      </c>
      <c r="AF8">
        <v>2</v>
      </c>
      <c r="AG8" s="13">
        <v>0</v>
      </c>
      <c r="AH8">
        <v>6</v>
      </c>
      <c r="AI8">
        <v>7</v>
      </c>
      <c r="AJ8">
        <v>6</v>
      </c>
      <c r="AK8">
        <v>5</v>
      </c>
      <c r="AL8">
        <v>6</v>
      </c>
      <c r="AM8">
        <v>4</v>
      </c>
      <c r="AN8">
        <v>7</v>
      </c>
      <c r="AO8">
        <v>6</v>
      </c>
      <c r="AP8">
        <v>8</v>
      </c>
      <c r="AQ8">
        <v>7</v>
      </c>
      <c r="AR8">
        <v>6</v>
      </c>
      <c r="AS8">
        <v>4</v>
      </c>
      <c r="AT8">
        <v>7</v>
      </c>
      <c r="AU8">
        <v>-446</v>
      </c>
      <c r="AW8" t="s">
        <v>238</v>
      </c>
      <c r="AX8" t="s">
        <v>444</v>
      </c>
      <c r="AY8" t="s">
        <v>445</v>
      </c>
      <c r="AZ8" t="s">
        <v>115</v>
      </c>
      <c r="BA8">
        <v>70</v>
      </c>
    </row>
    <row r="9" spans="2:53" ht="12.75">
      <c r="B9" t="s">
        <v>53</v>
      </c>
      <c r="C9" s="9" t="s">
        <v>69</v>
      </c>
      <c r="D9" t="s">
        <v>21</v>
      </c>
      <c r="E9" t="s">
        <v>21</v>
      </c>
      <c r="F9" t="s">
        <v>21</v>
      </c>
      <c r="G9" t="s">
        <v>21</v>
      </c>
      <c r="H9" t="s">
        <v>21</v>
      </c>
      <c r="I9" t="s">
        <v>21</v>
      </c>
      <c r="J9">
        <v>-4</v>
      </c>
      <c r="K9" t="s">
        <v>21</v>
      </c>
      <c r="L9">
        <v>-4</v>
      </c>
      <c r="M9" t="s">
        <v>21</v>
      </c>
      <c r="N9" t="s">
        <v>21</v>
      </c>
      <c r="O9" t="s">
        <v>21</v>
      </c>
      <c r="P9">
        <v>-15</v>
      </c>
      <c r="Q9" t="s">
        <v>21</v>
      </c>
      <c r="R9" t="s">
        <v>21</v>
      </c>
      <c r="S9" t="s">
        <v>21</v>
      </c>
      <c r="T9" t="s">
        <v>21</v>
      </c>
      <c r="U9">
        <v>-5</v>
      </c>
      <c r="V9">
        <v>-3</v>
      </c>
      <c r="W9" t="s">
        <v>21</v>
      </c>
      <c r="X9" s="1">
        <v>-31</v>
      </c>
      <c r="Y9" s="1"/>
      <c r="Z9" s="9" t="s">
        <v>71</v>
      </c>
      <c r="AA9">
        <v>6</v>
      </c>
      <c r="AB9">
        <v>7</v>
      </c>
      <c r="AC9">
        <v>4</v>
      </c>
      <c r="AD9">
        <v>7</v>
      </c>
      <c r="AE9">
        <v>7</v>
      </c>
      <c r="AF9">
        <v>1</v>
      </c>
      <c r="AG9" s="13">
        <v>0</v>
      </c>
      <c r="AH9">
        <v>6</v>
      </c>
      <c r="AI9">
        <v>6</v>
      </c>
      <c r="AJ9">
        <v>6</v>
      </c>
      <c r="AK9">
        <v>4</v>
      </c>
      <c r="AL9">
        <v>7</v>
      </c>
      <c r="AM9">
        <v>4</v>
      </c>
      <c r="AN9">
        <v>6</v>
      </c>
      <c r="AO9">
        <v>1</v>
      </c>
      <c r="AP9">
        <v>4</v>
      </c>
      <c r="AQ9" s="13">
        <v>0</v>
      </c>
      <c r="AR9">
        <v>1</v>
      </c>
      <c r="AS9">
        <v>4</v>
      </c>
      <c r="AT9">
        <v>8</v>
      </c>
      <c r="AU9">
        <v>-620</v>
      </c>
      <c r="AW9" t="s">
        <v>242</v>
      </c>
      <c r="AX9" t="s">
        <v>446</v>
      </c>
      <c r="AY9" t="s">
        <v>447</v>
      </c>
      <c r="AZ9" t="s">
        <v>448</v>
      </c>
      <c r="BA9">
        <v>100</v>
      </c>
    </row>
    <row r="10" spans="2:53" ht="12.75">
      <c r="B10" t="s">
        <v>144</v>
      </c>
      <c r="C10" s="9" t="s">
        <v>67</v>
      </c>
      <c r="D10" t="s">
        <v>21</v>
      </c>
      <c r="E10" t="s">
        <v>21</v>
      </c>
      <c r="F10" t="s">
        <v>21</v>
      </c>
      <c r="G10" t="s">
        <v>21</v>
      </c>
      <c r="H10" t="s">
        <v>21</v>
      </c>
      <c r="I10">
        <v>-1</v>
      </c>
      <c r="J10">
        <v>-1</v>
      </c>
      <c r="K10" t="s">
        <v>21</v>
      </c>
      <c r="L10" t="s">
        <v>21</v>
      </c>
      <c r="M10" t="s">
        <v>21</v>
      </c>
      <c r="N10">
        <v>-5</v>
      </c>
      <c r="O10" t="s">
        <v>21</v>
      </c>
      <c r="P10" t="s">
        <v>21</v>
      </c>
      <c r="Q10" t="s">
        <v>21</v>
      </c>
      <c r="R10">
        <v>-4</v>
      </c>
      <c r="S10">
        <v>-2</v>
      </c>
      <c r="T10">
        <v>-7</v>
      </c>
      <c r="U10" t="s">
        <v>21</v>
      </c>
      <c r="V10">
        <v>-3</v>
      </c>
      <c r="W10" t="s">
        <v>21</v>
      </c>
      <c r="X10" s="1">
        <v>-23</v>
      </c>
      <c r="Y10" s="1"/>
      <c r="AA10">
        <v>59</v>
      </c>
      <c r="AB10">
        <v>56</v>
      </c>
      <c r="AC10">
        <v>55</v>
      </c>
      <c r="AD10">
        <v>52</v>
      </c>
      <c r="AE10">
        <v>52</v>
      </c>
      <c r="AF10">
        <v>31</v>
      </c>
      <c r="AG10">
        <v>7</v>
      </c>
      <c r="AH10">
        <v>52</v>
      </c>
      <c r="AI10">
        <v>46</v>
      </c>
      <c r="AJ10">
        <v>52</v>
      </c>
      <c r="AK10">
        <v>39</v>
      </c>
      <c r="AL10">
        <v>57</v>
      </c>
      <c r="AM10">
        <v>41</v>
      </c>
      <c r="AN10">
        <v>57</v>
      </c>
      <c r="AO10">
        <v>36</v>
      </c>
      <c r="AP10">
        <v>58</v>
      </c>
      <c r="AQ10">
        <v>41</v>
      </c>
      <c r="AR10">
        <v>32</v>
      </c>
      <c r="AS10">
        <v>34</v>
      </c>
      <c r="AT10">
        <v>61</v>
      </c>
      <c r="AW10" t="s">
        <v>158</v>
      </c>
      <c r="AX10" t="s">
        <v>449</v>
      </c>
      <c r="AY10" t="s">
        <v>450</v>
      </c>
      <c r="AZ10" t="s">
        <v>107</v>
      </c>
      <c r="BA10">
        <v>93</v>
      </c>
    </row>
    <row r="11" spans="2:53" ht="12.75">
      <c r="B11" t="s">
        <v>27</v>
      </c>
      <c r="C11" s="9" t="s">
        <v>67</v>
      </c>
      <c r="D11" t="s">
        <v>21</v>
      </c>
      <c r="E11" t="s">
        <v>21</v>
      </c>
      <c r="F11" t="s">
        <v>21</v>
      </c>
      <c r="G11" t="s">
        <v>21</v>
      </c>
      <c r="H11">
        <v>-4</v>
      </c>
      <c r="I11">
        <v>-1</v>
      </c>
      <c r="J11">
        <v>-1</v>
      </c>
      <c r="K11">
        <v>-6</v>
      </c>
      <c r="L11" t="s">
        <v>21</v>
      </c>
      <c r="M11">
        <v>-3</v>
      </c>
      <c r="N11">
        <v>-27</v>
      </c>
      <c r="O11" t="s">
        <v>21</v>
      </c>
      <c r="P11" t="s">
        <v>21</v>
      </c>
      <c r="Q11" t="s">
        <v>21</v>
      </c>
      <c r="R11">
        <v>-4</v>
      </c>
      <c r="S11" t="s">
        <v>21</v>
      </c>
      <c r="T11" t="s">
        <v>21</v>
      </c>
      <c r="U11">
        <v>-8</v>
      </c>
      <c r="V11">
        <v>-3</v>
      </c>
      <c r="W11" t="s">
        <v>21</v>
      </c>
      <c r="X11" s="1">
        <v>-57</v>
      </c>
      <c r="Y11" s="1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W11" t="s">
        <v>159</v>
      </c>
      <c r="AX11" t="s">
        <v>451</v>
      </c>
      <c r="AY11" t="s">
        <v>452</v>
      </c>
      <c r="AZ11" t="s">
        <v>453</v>
      </c>
      <c r="BA11">
        <v>57</v>
      </c>
    </row>
    <row r="12" spans="2:53" ht="12.75">
      <c r="B12" t="s">
        <v>33</v>
      </c>
      <c r="C12" s="9" t="s">
        <v>67</v>
      </c>
      <c r="D12" t="s">
        <v>21</v>
      </c>
      <c r="E12" t="s">
        <v>21</v>
      </c>
      <c r="F12" t="s">
        <v>21</v>
      </c>
      <c r="G12" t="s">
        <v>21</v>
      </c>
      <c r="H12" t="s">
        <v>21</v>
      </c>
      <c r="I12" t="s">
        <v>21</v>
      </c>
      <c r="J12" t="s">
        <v>21</v>
      </c>
      <c r="K12" t="s">
        <v>21</v>
      </c>
      <c r="L12" t="s">
        <v>21</v>
      </c>
      <c r="M12" t="s">
        <v>21</v>
      </c>
      <c r="N12" t="s">
        <v>21</v>
      </c>
      <c r="O12" t="s">
        <v>21</v>
      </c>
      <c r="P12" t="s">
        <v>21</v>
      </c>
      <c r="Q12" t="s">
        <v>21</v>
      </c>
      <c r="R12">
        <v>-4</v>
      </c>
      <c r="S12" t="s">
        <v>21</v>
      </c>
      <c r="T12" t="s">
        <v>21</v>
      </c>
      <c r="U12">
        <v>-6</v>
      </c>
      <c r="V12">
        <v>-3</v>
      </c>
      <c r="W12" t="s">
        <v>21</v>
      </c>
      <c r="X12" s="1">
        <v>-13</v>
      </c>
      <c r="Y12" s="1"/>
      <c r="AW12" t="s">
        <v>160</v>
      </c>
      <c r="AX12" t="s">
        <v>454</v>
      </c>
      <c r="AY12" t="s">
        <v>455</v>
      </c>
      <c r="AZ12" t="s">
        <v>456</v>
      </c>
      <c r="BA12">
        <v>75</v>
      </c>
    </row>
    <row r="13" spans="2:53" ht="12.75">
      <c r="B13" t="s">
        <v>23</v>
      </c>
      <c r="C13" s="9" t="s">
        <v>67</v>
      </c>
      <c r="D13" t="s">
        <v>21</v>
      </c>
      <c r="E13">
        <v>-1</v>
      </c>
      <c r="F13" t="s">
        <v>21</v>
      </c>
      <c r="G13">
        <v>-5</v>
      </c>
      <c r="H13">
        <v>-4</v>
      </c>
      <c r="I13">
        <v>-1</v>
      </c>
      <c r="J13">
        <v>-1</v>
      </c>
      <c r="K13">
        <v>-6</v>
      </c>
      <c r="L13" t="s">
        <v>21</v>
      </c>
      <c r="M13">
        <v>-3</v>
      </c>
      <c r="N13">
        <v>-25</v>
      </c>
      <c r="O13" t="s">
        <v>21</v>
      </c>
      <c r="P13">
        <v>-15</v>
      </c>
      <c r="Q13" t="s">
        <v>21</v>
      </c>
      <c r="R13">
        <v>-5</v>
      </c>
      <c r="S13" t="s">
        <v>21</v>
      </c>
      <c r="T13">
        <v>-31</v>
      </c>
      <c r="U13" t="s">
        <v>21</v>
      </c>
      <c r="V13" t="s">
        <v>21</v>
      </c>
      <c r="W13" t="s">
        <v>21</v>
      </c>
      <c r="X13" s="1">
        <v>-97</v>
      </c>
      <c r="Y13" s="1"/>
      <c r="AW13" t="s">
        <v>161</v>
      </c>
      <c r="AX13" t="s">
        <v>457</v>
      </c>
      <c r="AY13" t="s">
        <v>458</v>
      </c>
      <c r="AZ13" t="s">
        <v>116</v>
      </c>
      <c r="BA13">
        <v>112</v>
      </c>
    </row>
    <row r="14" spans="2:53" ht="12.75">
      <c r="B14" t="s">
        <v>25</v>
      </c>
      <c r="C14" s="9" t="s">
        <v>67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>
        <v>-1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  <c r="P14">
        <v>-15</v>
      </c>
      <c r="Q14" t="s">
        <v>21</v>
      </c>
      <c r="R14" t="s">
        <v>21</v>
      </c>
      <c r="S14" t="s">
        <v>21</v>
      </c>
      <c r="T14" t="s">
        <v>21</v>
      </c>
      <c r="U14" t="s">
        <v>21</v>
      </c>
      <c r="V14">
        <v>-3</v>
      </c>
      <c r="W14" t="s">
        <v>21</v>
      </c>
      <c r="X14" s="1">
        <v>-19</v>
      </c>
      <c r="Y14" s="1"/>
      <c r="AW14" t="s">
        <v>162</v>
      </c>
      <c r="AX14" t="s">
        <v>459</v>
      </c>
      <c r="AY14" t="s">
        <v>460</v>
      </c>
      <c r="AZ14" t="s">
        <v>121</v>
      </c>
      <c r="BA14">
        <v>79</v>
      </c>
    </row>
    <row r="15" spans="2:53" ht="12.75">
      <c r="B15" t="s">
        <v>31</v>
      </c>
      <c r="C15" s="9" t="s">
        <v>67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>
        <v>-1</v>
      </c>
      <c r="J15">
        <v>-1</v>
      </c>
      <c r="K15" t="s">
        <v>21</v>
      </c>
      <c r="L15" t="s">
        <v>21</v>
      </c>
      <c r="M15">
        <v>-3</v>
      </c>
      <c r="N15" t="s">
        <v>21</v>
      </c>
      <c r="O15" t="s">
        <v>21</v>
      </c>
      <c r="P15">
        <v>-15</v>
      </c>
      <c r="Q15" t="s">
        <v>21</v>
      </c>
      <c r="R15">
        <v>-4</v>
      </c>
      <c r="S15" t="s">
        <v>21</v>
      </c>
      <c r="T15" t="s">
        <v>21</v>
      </c>
      <c r="U15" t="s">
        <v>21</v>
      </c>
      <c r="V15" t="s">
        <v>21</v>
      </c>
      <c r="W15" t="s">
        <v>21</v>
      </c>
      <c r="X15" s="1">
        <v>-24</v>
      </c>
      <c r="Y15" s="1"/>
      <c r="AW15" t="s">
        <v>163</v>
      </c>
      <c r="AX15" t="s">
        <v>461</v>
      </c>
      <c r="AY15" t="s">
        <v>462</v>
      </c>
      <c r="AZ15" t="s">
        <v>463</v>
      </c>
      <c r="BA15">
        <v>44</v>
      </c>
    </row>
    <row r="16" spans="2:53" ht="12.75">
      <c r="B16" t="s">
        <v>29</v>
      </c>
      <c r="C16" s="9" t="s">
        <v>67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>
        <v>-1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  <c r="P16" t="s">
        <v>21</v>
      </c>
      <c r="Q16" t="s">
        <v>21</v>
      </c>
      <c r="R16" t="s">
        <v>21</v>
      </c>
      <c r="S16" t="s">
        <v>21</v>
      </c>
      <c r="T16" t="s">
        <v>21</v>
      </c>
      <c r="U16" t="s">
        <v>21</v>
      </c>
      <c r="V16" t="s">
        <v>21</v>
      </c>
      <c r="W16" t="s">
        <v>21</v>
      </c>
      <c r="X16" s="1">
        <v>-1</v>
      </c>
      <c r="Y16" s="1"/>
      <c r="AW16" t="s">
        <v>164</v>
      </c>
      <c r="AX16" t="s">
        <v>464</v>
      </c>
      <c r="AY16" t="s">
        <v>465</v>
      </c>
      <c r="AZ16" t="s">
        <v>114</v>
      </c>
      <c r="BA16">
        <v>27</v>
      </c>
    </row>
    <row r="17" spans="2:53" ht="12.75">
      <c r="B17" t="s">
        <v>20</v>
      </c>
      <c r="C17" s="9" t="s">
        <v>67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  <c r="N17">
        <v>-25</v>
      </c>
      <c r="O17" t="s">
        <v>21</v>
      </c>
      <c r="P17">
        <v>-15</v>
      </c>
      <c r="Q17" t="s">
        <v>21</v>
      </c>
      <c r="R17" t="s">
        <v>21</v>
      </c>
      <c r="S17" t="s">
        <v>21</v>
      </c>
      <c r="T17">
        <v>-31</v>
      </c>
      <c r="U17" t="s">
        <v>21</v>
      </c>
      <c r="V17" t="s">
        <v>21</v>
      </c>
      <c r="W17" t="s">
        <v>21</v>
      </c>
      <c r="X17" s="1">
        <v>-71</v>
      </c>
      <c r="Y17" s="1"/>
      <c r="AW17" t="s">
        <v>165</v>
      </c>
      <c r="AX17" t="s">
        <v>466</v>
      </c>
      <c r="AY17" t="s">
        <v>467</v>
      </c>
      <c r="AZ17" t="s">
        <v>468</v>
      </c>
      <c r="BA17">
        <v>31</v>
      </c>
    </row>
    <row r="18" spans="2:53" ht="12.75">
      <c r="B18" t="s">
        <v>52</v>
      </c>
      <c r="C18" s="9" t="s">
        <v>70</v>
      </c>
      <c r="D18" t="s">
        <v>21</v>
      </c>
      <c r="E18">
        <v>-1</v>
      </c>
      <c r="F18" t="s">
        <v>21</v>
      </c>
      <c r="G18" t="s">
        <v>21</v>
      </c>
      <c r="H18" t="s">
        <v>21</v>
      </c>
      <c r="I18" t="s">
        <v>21</v>
      </c>
      <c r="J18">
        <v>-1</v>
      </c>
      <c r="K18" t="s">
        <v>21</v>
      </c>
      <c r="L18">
        <v>-4</v>
      </c>
      <c r="M18" t="s">
        <v>21</v>
      </c>
      <c r="N18">
        <v>-27</v>
      </c>
      <c r="O18" t="s">
        <v>21</v>
      </c>
      <c r="P18" t="s">
        <v>21</v>
      </c>
      <c r="Q18" t="s">
        <v>21</v>
      </c>
      <c r="R18" t="s">
        <v>21</v>
      </c>
      <c r="S18" t="s">
        <v>21</v>
      </c>
      <c r="T18">
        <v>-8</v>
      </c>
      <c r="U18" t="s">
        <v>21</v>
      </c>
      <c r="V18" t="s">
        <v>21</v>
      </c>
      <c r="W18" t="s">
        <v>21</v>
      </c>
      <c r="X18" s="1">
        <v>-41</v>
      </c>
      <c r="Y18" s="1"/>
      <c r="AW18" t="s">
        <v>166</v>
      </c>
      <c r="AX18" t="s">
        <v>469</v>
      </c>
      <c r="AY18" t="s">
        <v>470</v>
      </c>
      <c r="AZ18" t="s">
        <v>119</v>
      </c>
      <c r="BA18">
        <v>31</v>
      </c>
    </row>
    <row r="19" spans="2:53" ht="12.75">
      <c r="B19" t="s">
        <v>124</v>
      </c>
      <c r="C19" s="9" t="s">
        <v>70</v>
      </c>
      <c r="D19">
        <v>-24</v>
      </c>
      <c r="E19" t="s">
        <v>21</v>
      </c>
      <c r="F19">
        <v>-6</v>
      </c>
      <c r="G19" t="s">
        <v>21</v>
      </c>
      <c r="H19" t="s">
        <v>21</v>
      </c>
      <c r="I19" t="s">
        <v>21</v>
      </c>
      <c r="J19">
        <v>-1</v>
      </c>
      <c r="K19" t="s">
        <v>21</v>
      </c>
      <c r="L19" t="s">
        <v>21</v>
      </c>
      <c r="M19" t="s">
        <v>21</v>
      </c>
      <c r="N19">
        <v>-5</v>
      </c>
      <c r="O19" t="s">
        <v>21</v>
      </c>
      <c r="P19">
        <v>-15</v>
      </c>
      <c r="Q19">
        <v>-44</v>
      </c>
      <c r="R19">
        <v>-4</v>
      </c>
      <c r="S19" t="s">
        <v>21</v>
      </c>
      <c r="T19" t="s">
        <v>21</v>
      </c>
      <c r="U19" t="s">
        <v>21</v>
      </c>
      <c r="V19" t="s">
        <v>21</v>
      </c>
      <c r="W19" t="s">
        <v>21</v>
      </c>
      <c r="X19" s="1">
        <v>-99</v>
      </c>
      <c r="Y19" s="1"/>
      <c r="AW19" t="s">
        <v>167</v>
      </c>
      <c r="AX19" t="s">
        <v>471</v>
      </c>
      <c r="AY19" t="s">
        <v>472</v>
      </c>
      <c r="AZ19" t="s">
        <v>110</v>
      </c>
      <c r="BA19">
        <v>35</v>
      </c>
    </row>
    <row r="20" spans="2:53" ht="12.75">
      <c r="B20" t="s">
        <v>44</v>
      </c>
      <c r="C20" s="9" t="s">
        <v>70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>
        <v>-1</v>
      </c>
      <c r="K20" t="s">
        <v>21</v>
      </c>
      <c r="L20">
        <v>-4</v>
      </c>
      <c r="M20" t="s">
        <v>21</v>
      </c>
      <c r="N20" t="s">
        <v>21</v>
      </c>
      <c r="O20" t="s">
        <v>21</v>
      </c>
      <c r="P20" t="s">
        <v>21</v>
      </c>
      <c r="Q20" t="s">
        <v>21</v>
      </c>
      <c r="R20" t="s">
        <v>21</v>
      </c>
      <c r="S20" t="s">
        <v>21</v>
      </c>
      <c r="T20">
        <v>-31</v>
      </c>
      <c r="U20">
        <v>-6</v>
      </c>
      <c r="V20">
        <v>-3</v>
      </c>
      <c r="W20" t="s">
        <v>21</v>
      </c>
      <c r="X20" s="1">
        <v>-45</v>
      </c>
      <c r="Y20" s="1"/>
      <c r="AW20" t="s">
        <v>168</v>
      </c>
      <c r="AX20" t="s">
        <v>473</v>
      </c>
      <c r="AY20" t="s">
        <v>474</v>
      </c>
      <c r="AZ20" t="s">
        <v>118</v>
      </c>
      <c r="BA20">
        <v>32</v>
      </c>
    </row>
    <row r="21" spans="2:53" ht="12.75">
      <c r="B21" t="s">
        <v>46</v>
      </c>
      <c r="C21" s="9" t="s">
        <v>70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>
        <v>-76</v>
      </c>
      <c r="J21">
        <v>-1</v>
      </c>
      <c r="K21" t="s">
        <v>21</v>
      </c>
      <c r="L21">
        <v>-4</v>
      </c>
      <c r="M21">
        <v>-3</v>
      </c>
      <c r="N21" t="s">
        <v>21</v>
      </c>
      <c r="O21" t="s">
        <v>21</v>
      </c>
      <c r="P21" t="s">
        <v>21</v>
      </c>
      <c r="Q21" t="s">
        <v>21</v>
      </c>
      <c r="R21">
        <v>-4</v>
      </c>
      <c r="S21" t="s">
        <v>21</v>
      </c>
      <c r="T21" t="s">
        <v>21</v>
      </c>
      <c r="U21" t="s">
        <v>21</v>
      </c>
      <c r="V21">
        <v>-5</v>
      </c>
      <c r="W21" t="s">
        <v>21</v>
      </c>
      <c r="X21" s="1">
        <v>-93</v>
      </c>
      <c r="Y21" s="1"/>
      <c r="AY21" t="s">
        <v>475</v>
      </c>
      <c r="AZ21" t="s">
        <v>476</v>
      </c>
      <c r="BA21">
        <v>22</v>
      </c>
    </row>
    <row r="22" spans="2:53" ht="12.75">
      <c r="B22" t="s">
        <v>48</v>
      </c>
      <c r="C22" s="9" t="s">
        <v>70</v>
      </c>
      <c r="D22" t="s">
        <v>21</v>
      </c>
      <c r="E22" t="s">
        <v>21</v>
      </c>
      <c r="F22" t="s">
        <v>21</v>
      </c>
      <c r="G22">
        <v>-5</v>
      </c>
      <c r="H22">
        <v>-3</v>
      </c>
      <c r="I22">
        <v>-1</v>
      </c>
      <c r="J22">
        <v>-1</v>
      </c>
      <c r="K22" t="s">
        <v>21</v>
      </c>
      <c r="L22" t="s">
        <v>21</v>
      </c>
      <c r="M22" t="s">
        <v>21</v>
      </c>
      <c r="N22" t="s">
        <v>21</v>
      </c>
      <c r="O22">
        <v>-33</v>
      </c>
      <c r="P22">
        <v>-15</v>
      </c>
      <c r="Q22" t="s">
        <v>21</v>
      </c>
      <c r="R22" t="s">
        <v>21</v>
      </c>
      <c r="S22" t="s">
        <v>21</v>
      </c>
      <c r="T22">
        <v>-31</v>
      </c>
      <c r="U22">
        <v>-7</v>
      </c>
      <c r="V22">
        <v>-3</v>
      </c>
      <c r="W22" t="s">
        <v>21</v>
      </c>
      <c r="X22" s="1">
        <v>-99</v>
      </c>
      <c r="Y22" s="1"/>
      <c r="BA22">
        <v>1156</v>
      </c>
    </row>
    <row r="23" spans="2:25" ht="12.75">
      <c r="B23" t="s">
        <v>42</v>
      </c>
      <c r="C23" s="9" t="s">
        <v>70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>
        <v>-1</v>
      </c>
      <c r="K23" t="s">
        <v>21</v>
      </c>
      <c r="L23">
        <v>-4</v>
      </c>
      <c r="M23" t="s">
        <v>21</v>
      </c>
      <c r="N23" t="s">
        <v>21</v>
      </c>
      <c r="O23" t="s">
        <v>21</v>
      </c>
      <c r="P23" t="s">
        <v>21</v>
      </c>
      <c r="Q23" t="s">
        <v>21</v>
      </c>
      <c r="R23" t="s">
        <v>21</v>
      </c>
      <c r="S23" t="s">
        <v>21</v>
      </c>
      <c r="T23">
        <v>-6</v>
      </c>
      <c r="U23">
        <v>-5</v>
      </c>
      <c r="V23" t="s">
        <v>21</v>
      </c>
      <c r="W23" t="s">
        <v>21</v>
      </c>
      <c r="X23" s="1">
        <v>-16</v>
      </c>
      <c r="Y23" s="1"/>
    </row>
    <row r="24" spans="2:25" ht="12.75">
      <c r="B24" t="s">
        <v>54</v>
      </c>
      <c r="C24" s="9" t="s">
        <v>70</v>
      </c>
      <c r="D24" t="s">
        <v>21</v>
      </c>
      <c r="E24" t="s">
        <v>21</v>
      </c>
      <c r="F24" t="s">
        <v>21</v>
      </c>
      <c r="G24" t="s">
        <v>21</v>
      </c>
      <c r="H24">
        <v>-3</v>
      </c>
      <c r="I24">
        <v>-1</v>
      </c>
      <c r="J24">
        <v>-4</v>
      </c>
      <c r="K24" t="s">
        <v>21</v>
      </c>
      <c r="L24" t="s">
        <v>21</v>
      </c>
      <c r="M24">
        <v>-4</v>
      </c>
      <c r="N24">
        <v>-25</v>
      </c>
      <c r="O24" t="s">
        <v>21</v>
      </c>
      <c r="P24" t="s">
        <v>21</v>
      </c>
      <c r="Q24" t="s">
        <v>21</v>
      </c>
      <c r="R24">
        <v>-4</v>
      </c>
      <c r="S24" t="s">
        <v>21</v>
      </c>
      <c r="T24" t="s">
        <v>21</v>
      </c>
      <c r="U24" t="s">
        <v>21</v>
      </c>
      <c r="V24">
        <v>-5</v>
      </c>
      <c r="W24" t="s">
        <v>21</v>
      </c>
      <c r="X24" s="1">
        <v>-46</v>
      </c>
      <c r="Y24" s="1"/>
    </row>
    <row r="25" spans="2:25" ht="12.75">
      <c r="B25" t="s">
        <v>50</v>
      </c>
      <c r="C25" s="9" t="s">
        <v>70</v>
      </c>
      <c r="D25" t="s">
        <v>21</v>
      </c>
      <c r="E25" t="s">
        <v>21</v>
      </c>
      <c r="F25" t="s">
        <v>21</v>
      </c>
      <c r="G25" t="s">
        <v>21</v>
      </c>
      <c r="H25">
        <v>-33</v>
      </c>
      <c r="I25" t="s">
        <v>21</v>
      </c>
      <c r="J25">
        <v>-4</v>
      </c>
      <c r="K25">
        <v>-6</v>
      </c>
      <c r="L25">
        <v>-4</v>
      </c>
      <c r="M25" t="s">
        <v>21</v>
      </c>
      <c r="N25" t="s">
        <v>21</v>
      </c>
      <c r="O25">
        <v>-39</v>
      </c>
      <c r="P25">
        <v>-15</v>
      </c>
      <c r="Q25" t="s">
        <v>21</v>
      </c>
      <c r="R25" t="s">
        <v>21</v>
      </c>
      <c r="S25" t="s">
        <v>21</v>
      </c>
      <c r="T25" t="s">
        <v>21</v>
      </c>
      <c r="U25">
        <v>-5</v>
      </c>
      <c r="V25" t="s">
        <v>21</v>
      </c>
      <c r="W25" t="s">
        <v>21</v>
      </c>
      <c r="X25" s="1">
        <v>-106</v>
      </c>
      <c r="Y25" s="1"/>
    </row>
    <row r="26" spans="2:25" ht="12.75">
      <c r="B26" t="s">
        <v>143</v>
      </c>
      <c r="C26" s="9" t="s">
        <v>147</v>
      </c>
      <c r="D26" t="s">
        <v>21</v>
      </c>
      <c r="E26" t="s">
        <v>21</v>
      </c>
      <c r="F26" t="s">
        <v>21</v>
      </c>
      <c r="G26" t="s">
        <v>21</v>
      </c>
      <c r="H26" t="s">
        <v>21</v>
      </c>
      <c r="I26">
        <v>-1</v>
      </c>
      <c r="J26">
        <v>-4</v>
      </c>
      <c r="K26" t="s">
        <v>21</v>
      </c>
      <c r="L26" t="s">
        <v>21</v>
      </c>
      <c r="M26">
        <v>-3</v>
      </c>
      <c r="N26" t="s">
        <v>21</v>
      </c>
      <c r="O26" t="s">
        <v>21</v>
      </c>
      <c r="P26">
        <v>-15</v>
      </c>
      <c r="Q26" t="s">
        <v>21</v>
      </c>
      <c r="R26" t="s">
        <v>21</v>
      </c>
      <c r="S26" t="s">
        <v>21</v>
      </c>
      <c r="T26" t="s">
        <v>21</v>
      </c>
      <c r="U26">
        <v>-5</v>
      </c>
      <c r="V26" t="s">
        <v>21</v>
      </c>
      <c r="W26" t="s">
        <v>21</v>
      </c>
      <c r="X26" s="1">
        <v>-28</v>
      </c>
      <c r="Y26" s="1"/>
    </row>
    <row r="27" spans="2:25" ht="12.75">
      <c r="B27" t="s">
        <v>213</v>
      </c>
      <c r="C27" s="9" t="s">
        <v>147</v>
      </c>
      <c r="D27" t="s">
        <v>21</v>
      </c>
      <c r="E27" t="s">
        <v>21</v>
      </c>
      <c r="F27" t="s">
        <v>21</v>
      </c>
      <c r="G27">
        <v>-5</v>
      </c>
      <c r="H27" t="s">
        <v>21</v>
      </c>
      <c r="I27">
        <v>-1</v>
      </c>
      <c r="J27">
        <v>-10</v>
      </c>
      <c r="K27">
        <v>-6</v>
      </c>
      <c r="L27" t="s">
        <v>21</v>
      </c>
      <c r="M27" t="s">
        <v>21</v>
      </c>
      <c r="N27" t="s">
        <v>21</v>
      </c>
      <c r="O27" t="s">
        <v>21</v>
      </c>
      <c r="P27">
        <v>-31</v>
      </c>
      <c r="Q27" t="s">
        <v>21</v>
      </c>
      <c r="R27">
        <v>-3</v>
      </c>
      <c r="S27" t="s">
        <v>21</v>
      </c>
      <c r="T27">
        <v>-7</v>
      </c>
      <c r="U27">
        <v>-6</v>
      </c>
      <c r="V27" t="s">
        <v>21</v>
      </c>
      <c r="W27" t="s">
        <v>21</v>
      </c>
      <c r="X27" s="1">
        <v>-69</v>
      </c>
      <c r="Y27" s="1"/>
    </row>
    <row r="28" spans="2:25" ht="12.75">
      <c r="B28" t="s">
        <v>141</v>
      </c>
      <c r="C28" s="9" t="s">
        <v>147</v>
      </c>
      <c r="D28" t="s">
        <v>21</v>
      </c>
      <c r="E28" t="s">
        <v>21</v>
      </c>
      <c r="F28" t="s">
        <v>21</v>
      </c>
      <c r="G28" t="s">
        <v>21</v>
      </c>
      <c r="H28" t="s">
        <v>21</v>
      </c>
      <c r="I28" t="s">
        <v>21</v>
      </c>
      <c r="J28" t="s">
        <v>21</v>
      </c>
      <c r="K28" t="s">
        <v>21</v>
      </c>
      <c r="L28">
        <v>-4</v>
      </c>
      <c r="M28" t="s">
        <v>21</v>
      </c>
      <c r="N28">
        <v>-5</v>
      </c>
      <c r="O28" t="s">
        <v>21</v>
      </c>
      <c r="P28" t="s">
        <v>21</v>
      </c>
      <c r="Q28" t="s">
        <v>21</v>
      </c>
      <c r="R28">
        <v>-4</v>
      </c>
      <c r="S28" t="s">
        <v>21</v>
      </c>
      <c r="T28" t="s">
        <v>21</v>
      </c>
      <c r="U28" t="s">
        <v>21</v>
      </c>
      <c r="V28">
        <v>-3</v>
      </c>
      <c r="W28" t="s">
        <v>21</v>
      </c>
      <c r="X28" s="1">
        <v>-16</v>
      </c>
      <c r="Y28" s="1"/>
    </row>
    <row r="29" spans="2:25" ht="12.75">
      <c r="B29" t="s">
        <v>137</v>
      </c>
      <c r="C29" s="9" t="s">
        <v>147</v>
      </c>
      <c r="D29" t="s">
        <v>21</v>
      </c>
      <c r="E29" t="s">
        <v>21</v>
      </c>
      <c r="F29" t="s">
        <v>21</v>
      </c>
      <c r="G29" t="s">
        <v>21</v>
      </c>
      <c r="H29" t="s">
        <v>21</v>
      </c>
      <c r="I29" t="s">
        <v>21</v>
      </c>
      <c r="J29">
        <v>-1</v>
      </c>
      <c r="K29" t="s">
        <v>21</v>
      </c>
      <c r="L29" t="s">
        <v>21</v>
      </c>
      <c r="M29" t="s">
        <v>21</v>
      </c>
      <c r="N29" t="s">
        <v>21</v>
      </c>
      <c r="O29" t="s">
        <v>21</v>
      </c>
      <c r="P29" t="s">
        <v>21</v>
      </c>
      <c r="Q29" t="s">
        <v>21</v>
      </c>
      <c r="R29" t="s">
        <v>21</v>
      </c>
      <c r="S29" t="s">
        <v>21</v>
      </c>
      <c r="T29" t="s">
        <v>21</v>
      </c>
      <c r="U29" t="s">
        <v>21</v>
      </c>
      <c r="V29" t="s">
        <v>21</v>
      </c>
      <c r="W29" t="s">
        <v>21</v>
      </c>
      <c r="X29" s="1">
        <v>-1</v>
      </c>
      <c r="Y29" s="1"/>
    </row>
    <row r="30" spans="2:25" ht="12.75">
      <c r="B30" t="s">
        <v>138</v>
      </c>
      <c r="C30" s="9" t="s">
        <v>147</v>
      </c>
      <c r="D30" t="s">
        <v>21</v>
      </c>
      <c r="E30" t="s">
        <v>21</v>
      </c>
      <c r="F30" t="s">
        <v>21</v>
      </c>
      <c r="G30" t="s">
        <v>21</v>
      </c>
      <c r="H30" t="s">
        <v>21</v>
      </c>
      <c r="I30" t="s">
        <v>21</v>
      </c>
      <c r="J30">
        <v>-4</v>
      </c>
      <c r="K30">
        <v>-6</v>
      </c>
      <c r="L30" t="s">
        <v>21</v>
      </c>
      <c r="M30" t="s">
        <v>21</v>
      </c>
      <c r="N30">
        <v>-39</v>
      </c>
      <c r="O30" t="s">
        <v>21</v>
      </c>
      <c r="P30" t="s">
        <v>21</v>
      </c>
      <c r="Q30" t="s">
        <v>21</v>
      </c>
      <c r="R30">
        <v>-7</v>
      </c>
      <c r="S30" t="s">
        <v>21</v>
      </c>
      <c r="T30">
        <v>-7</v>
      </c>
      <c r="U30">
        <v>-5</v>
      </c>
      <c r="V30" t="s">
        <v>21</v>
      </c>
      <c r="W30" t="s">
        <v>21</v>
      </c>
      <c r="X30" s="1">
        <v>-68</v>
      </c>
      <c r="Y30" s="1"/>
    </row>
    <row r="31" spans="2:25" ht="12.75">
      <c r="B31" t="s">
        <v>139</v>
      </c>
      <c r="C31" s="9" t="s">
        <v>147</v>
      </c>
      <c r="D31" t="s">
        <v>21</v>
      </c>
      <c r="E31" t="s">
        <v>21</v>
      </c>
      <c r="F31" t="s">
        <v>21</v>
      </c>
      <c r="G31" t="s">
        <v>21</v>
      </c>
      <c r="H31">
        <v>-4</v>
      </c>
      <c r="I31">
        <v>-1</v>
      </c>
      <c r="J31">
        <v>-10</v>
      </c>
      <c r="K31" t="s">
        <v>21</v>
      </c>
      <c r="L31" t="s">
        <v>21</v>
      </c>
      <c r="M31" t="s">
        <v>21</v>
      </c>
      <c r="N31">
        <v>-27</v>
      </c>
      <c r="O31" t="s">
        <v>21</v>
      </c>
      <c r="P31">
        <v>-15</v>
      </c>
      <c r="Q31" t="s">
        <v>21</v>
      </c>
      <c r="R31" t="s">
        <v>21</v>
      </c>
      <c r="S31" t="s">
        <v>21</v>
      </c>
      <c r="T31" t="s">
        <v>21</v>
      </c>
      <c r="U31">
        <v>-5</v>
      </c>
      <c r="V31">
        <v>-4</v>
      </c>
      <c r="W31" t="s">
        <v>21</v>
      </c>
      <c r="X31" s="1">
        <v>-66</v>
      </c>
      <c r="Y31" s="1"/>
    </row>
    <row r="32" spans="2:25" ht="12.75">
      <c r="B32" t="s">
        <v>140</v>
      </c>
      <c r="C32" s="9" t="s">
        <v>147</v>
      </c>
      <c r="D32" t="s">
        <v>21</v>
      </c>
      <c r="E32" t="s">
        <v>21</v>
      </c>
      <c r="F32" t="s">
        <v>21</v>
      </c>
      <c r="G32" t="s">
        <v>21</v>
      </c>
      <c r="H32" t="s">
        <v>21</v>
      </c>
      <c r="I32">
        <v>-1</v>
      </c>
      <c r="J32">
        <v>-1</v>
      </c>
      <c r="K32" t="s">
        <v>21</v>
      </c>
      <c r="L32" t="s">
        <v>21</v>
      </c>
      <c r="M32" t="s">
        <v>21</v>
      </c>
      <c r="N32" t="s">
        <v>21</v>
      </c>
      <c r="O32" t="s">
        <v>21</v>
      </c>
      <c r="P32" t="s">
        <v>21</v>
      </c>
      <c r="Q32" t="s">
        <v>21</v>
      </c>
      <c r="R32" t="s">
        <v>21</v>
      </c>
      <c r="S32" t="s">
        <v>21</v>
      </c>
      <c r="T32" t="s">
        <v>21</v>
      </c>
      <c r="U32">
        <v>-5</v>
      </c>
      <c r="V32">
        <v>-4</v>
      </c>
      <c r="W32" t="s">
        <v>21</v>
      </c>
      <c r="X32" s="1">
        <v>-11</v>
      </c>
      <c r="Y32" s="1"/>
    </row>
    <row r="33" spans="2:25" ht="12.75">
      <c r="B33" t="s">
        <v>136</v>
      </c>
      <c r="C33" s="9" t="s">
        <v>147</v>
      </c>
      <c r="D33" t="s">
        <v>21</v>
      </c>
      <c r="E33" t="s">
        <v>21</v>
      </c>
      <c r="F33" t="s">
        <v>21</v>
      </c>
      <c r="G33" t="s">
        <v>21</v>
      </c>
      <c r="H33" t="s">
        <v>21</v>
      </c>
      <c r="I33" t="s">
        <v>21</v>
      </c>
      <c r="J33">
        <v>-4</v>
      </c>
      <c r="K33" t="s">
        <v>21</v>
      </c>
      <c r="L33">
        <v>-4</v>
      </c>
      <c r="M33" t="s">
        <v>21</v>
      </c>
      <c r="N33" t="s">
        <v>21</v>
      </c>
      <c r="O33" t="s">
        <v>21</v>
      </c>
      <c r="P33" t="s">
        <v>21</v>
      </c>
      <c r="Q33" t="s">
        <v>21</v>
      </c>
      <c r="R33" t="s">
        <v>21</v>
      </c>
      <c r="S33" t="s">
        <v>21</v>
      </c>
      <c r="T33" t="s">
        <v>21</v>
      </c>
      <c r="U33">
        <v>-6</v>
      </c>
      <c r="V33" t="s">
        <v>21</v>
      </c>
      <c r="W33" t="s">
        <v>21</v>
      </c>
      <c r="X33" s="1">
        <v>-14</v>
      </c>
      <c r="Y33" s="1"/>
    </row>
    <row r="34" spans="2:25" ht="12.75">
      <c r="B34" t="s">
        <v>135</v>
      </c>
      <c r="C34" s="9" t="s">
        <v>146</v>
      </c>
      <c r="D34" t="s">
        <v>21</v>
      </c>
      <c r="E34" t="s">
        <v>21</v>
      </c>
      <c r="F34" t="s">
        <v>21</v>
      </c>
      <c r="G34">
        <v>-7</v>
      </c>
      <c r="H34" t="s">
        <v>21</v>
      </c>
      <c r="I34">
        <v>-1</v>
      </c>
      <c r="J34">
        <v>-4</v>
      </c>
      <c r="K34" t="s">
        <v>21</v>
      </c>
      <c r="L34">
        <v>-4</v>
      </c>
      <c r="M34" t="s">
        <v>21</v>
      </c>
      <c r="N34">
        <v>-25</v>
      </c>
      <c r="O34" t="s">
        <v>21</v>
      </c>
      <c r="P34" t="s">
        <v>21</v>
      </c>
      <c r="Q34" t="s">
        <v>21</v>
      </c>
      <c r="R34" t="s">
        <v>21</v>
      </c>
      <c r="S34" t="s">
        <v>21</v>
      </c>
      <c r="T34" t="s">
        <v>21</v>
      </c>
      <c r="U34">
        <v>-5</v>
      </c>
      <c r="V34">
        <v>-3</v>
      </c>
      <c r="W34" t="s">
        <v>21</v>
      </c>
      <c r="X34" s="1">
        <v>-49</v>
      </c>
      <c r="Y34" s="1"/>
    </row>
    <row r="35" spans="2:25" ht="12.75">
      <c r="B35" t="s">
        <v>134</v>
      </c>
      <c r="C35" s="9" t="s">
        <v>146</v>
      </c>
      <c r="D35" t="s">
        <v>21</v>
      </c>
      <c r="E35" t="s">
        <v>21</v>
      </c>
      <c r="F35" t="s">
        <v>21</v>
      </c>
      <c r="G35" t="s">
        <v>21</v>
      </c>
      <c r="H35">
        <v>-3</v>
      </c>
      <c r="I35" t="s">
        <v>21</v>
      </c>
      <c r="J35">
        <v>-4</v>
      </c>
      <c r="K35" t="s">
        <v>21</v>
      </c>
      <c r="L35" t="s">
        <v>21</v>
      </c>
      <c r="M35" t="s">
        <v>21</v>
      </c>
      <c r="N35" t="s">
        <v>21</v>
      </c>
      <c r="O35" t="s">
        <v>21</v>
      </c>
      <c r="P35" t="s">
        <v>21</v>
      </c>
      <c r="Q35" t="s">
        <v>21</v>
      </c>
      <c r="R35" t="s">
        <v>21</v>
      </c>
      <c r="S35" t="s">
        <v>21</v>
      </c>
      <c r="T35" t="s">
        <v>21</v>
      </c>
      <c r="U35">
        <v>-5</v>
      </c>
      <c r="V35" t="s">
        <v>21</v>
      </c>
      <c r="W35" t="s">
        <v>21</v>
      </c>
      <c r="X35" s="1">
        <v>-12</v>
      </c>
      <c r="Y35" s="1"/>
    </row>
    <row r="36" spans="2:25" ht="12.75">
      <c r="B36" t="s">
        <v>132</v>
      </c>
      <c r="C36" s="9" t="s">
        <v>146</v>
      </c>
      <c r="D36" t="s">
        <v>21</v>
      </c>
      <c r="E36">
        <v>-1</v>
      </c>
      <c r="F36">
        <v>-5</v>
      </c>
      <c r="G36" t="s">
        <v>21</v>
      </c>
      <c r="H36" t="s">
        <v>21</v>
      </c>
      <c r="I36">
        <v>-1</v>
      </c>
      <c r="J36">
        <v>-70</v>
      </c>
      <c r="K36" t="s">
        <v>21</v>
      </c>
      <c r="L36">
        <v>-4</v>
      </c>
      <c r="M36" t="s">
        <v>21</v>
      </c>
      <c r="N36">
        <v>-5</v>
      </c>
      <c r="O36">
        <v>-33</v>
      </c>
      <c r="P36" t="s">
        <v>21</v>
      </c>
      <c r="Q36" t="s">
        <v>21</v>
      </c>
      <c r="R36" t="s">
        <v>21</v>
      </c>
      <c r="S36" t="s">
        <v>21</v>
      </c>
      <c r="T36" t="s">
        <v>21</v>
      </c>
      <c r="U36">
        <v>-5</v>
      </c>
      <c r="V36" t="s">
        <v>21</v>
      </c>
      <c r="W36">
        <v>-9</v>
      </c>
      <c r="X36" s="1">
        <v>-133</v>
      </c>
      <c r="Y36" s="1"/>
    </row>
    <row r="37" spans="2:25" ht="12.75">
      <c r="B37" t="s">
        <v>129</v>
      </c>
      <c r="C37" s="9" t="s">
        <v>146</v>
      </c>
      <c r="D37">
        <v>-24</v>
      </c>
      <c r="E37" t="s">
        <v>21</v>
      </c>
      <c r="F37" t="s">
        <v>21</v>
      </c>
      <c r="G37" t="s">
        <v>21</v>
      </c>
      <c r="H37" t="s">
        <v>21</v>
      </c>
      <c r="I37" t="s">
        <v>21</v>
      </c>
      <c r="J37">
        <v>-1</v>
      </c>
      <c r="K37">
        <v>-6</v>
      </c>
      <c r="L37" t="s">
        <v>21</v>
      </c>
      <c r="M37" t="s">
        <v>21</v>
      </c>
      <c r="N37">
        <v>-25</v>
      </c>
      <c r="O37" t="s">
        <v>21</v>
      </c>
      <c r="P37" t="s">
        <v>21</v>
      </c>
      <c r="Q37" t="s">
        <v>21</v>
      </c>
      <c r="R37">
        <v>-5</v>
      </c>
      <c r="S37" t="s">
        <v>21</v>
      </c>
      <c r="T37" t="s">
        <v>21</v>
      </c>
      <c r="U37" t="s">
        <v>21</v>
      </c>
      <c r="V37" t="s">
        <v>21</v>
      </c>
      <c r="W37" t="s">
        <v>21</v>
      </c>
      <c r="X37" s="1">
        <v>-61</v>
      </c>
      <c r="Y37" s="1"/>
    </row>
    <row r="38" spans="2:25" ht="12.75">
      <c r="B38" s="9" t="s">
        <v>133</v>
      </c>
      <c r="C38" s="9" t="s">
        <v>146</v>
      </c>
      <c r="D38" t="s">
        <v>21</v>
      </c>
      <c r="E38" t="s">
        <v>21</v>
      </c>
      <c r="F38" t="s">
        <v>21</v>
      </c>
      <c r="G38">
        <v>-5</v>
      </c>
      <c r="H38">
        <v>-4</v>
      </c>
      <c r="I38" t="s">
        <v>21</v>
      </c>
      <c r="J38">
        <v>-1</v>
      </c>
      <c r="K38">
        <v>-4</v>
      </c>
      <c r="L38" t="s">
        <v>21</v>
      </c>
      <c r="M38" t="s">
        <v>21</v>
      </c>
      <c r="N38" t="s">
        <v>21</v>
      </c>
      <c r="O38" t="s">
        <v>21</v>
      </c>
      <c r="P38" t="s">
        <v>21</v>
      </c>
      <c r="Q38" t="s">
        <v>21</v>
      </c>
      <c r="R38">
        <v>-5</v>
      </c>
      <c r="S38" t="s">
        <v>21</v>
      </c>
      <c r="T38" t="s">
        <v>21</v>
      </c>
      <c r="U38">
        <v>-8</v>
      </c>
      <c r="V38">
        <v>-3</v>
      </c>
      <c r="W38" t="s">
        <v>21</v>
      </c>
      <c r="X38" s="1">
        <v>-30</v>
      </c>
      <c r="Y38" s="1"/>
    </row>
    <row r="39" spans="2:25" ht="12.75">
      <c r="B39" t="s">
        <v>128</v>
      </c>
      <c r="C39" s="9" t="s">
        <v>146</v>
      </c>
      <c r="D39" t="s">
        <v>21</v>
      </c>
      <c r="E39" t="s">
        <v>21</v>
      </c>
      <c r="F39" t="s">
        <v>21</v>
      </c>
      <c r="G39" t="s">
        <v>21</v>
      </c>
      <c r="H39" t="s">
        <v>21</v>
      </c>
      <c r="I39" t="s">
        <v>21</v>
      </c>
      <c r="J39">
        <v>-1</v>
      </c>
      <c r="K39" t="s">
        <v>21</v>
      </c>
      <c r="L39" t="s">
        <v>21</v>
      </c>
      <c r="M39" t="s">
        <v>21</v>
      </c>
      <c r="N39" t="s">
        <v>21</v>
      </c>
      <c r="O39" t="s">
        <v>21</v>
      </c>
      <c r="P39" t="s">
        <v>21</v>
      </c>
      <c r="Q39" t="s">
        <v>21</v>
      </c>
      <c r="R39" t="s">
        <v>21</v>
      </c>
      <c r="S39" t="s">
        <v>21</v>
      </c>
      <c r="T39" t="s">
        <v>21</v>
      </c>
      <c r="U39" t="s">
        <v>21</v>
      </c>
      <c r="V39" t="s">
        <v>21</v>
      </c>
      <c r="W39" t="s">
        <v>21</v>
      </c>
      <c r="X39" s="1">
        <v>-1</v>
      </c>
      <c r="Y39" s="1"/>
    </row>
    <row r="40" spans="2:25" ht="12.75">
      <c r="B40" t="s">
        <v>130</v>
      </c>
      <c r="C40" s="9" t="s">
        <v>146</v>
      </c>
      <c r="D40" t="s">
        <v>21</v>
      </c>
      <c r="E40" t="s">
        <v>21</v>
      </c>
      <c r="F40" t="s">
        <v>21</v>
      </c>
      <c r="G40" t="s">
        <v>21</v>
      </c>
      <c r="H40" t="s">
        <v>21</v>
      </c>
      <c r="I40" t="s">
        <v>21</v>
      </c>
      <c r="J40">
        <v>-4</v>
      </c>
      <c r="K40" t="s">
        <v>21</v>
      </c>
      <c r="L40">
        <v>-4</v>
      </c>
      <c r="M40" t="s">
        <v>21</v>
      </c>
      <c r="N40" t="s">
        <v>21</v>
      </c>
      <c r="O40" t="s">
        <v>21</v>
      </c>
      <c r="P40" t="s">
        <v>21</v>
      </c>
      <c r="Q40" t="s">
        <v>21</v>
      </c>
      <c r="R40" t="s">
        <v>21</v>
      </c>
      <c r="S40" t="s">
        <v>21</v>
      </c>
      <c r="T40" t="s">
        <v>21</v>
      </c>
      <c r="U40" t="s">
        <v>21</v>
      </c>
      <c r="V40">
        <v>-3</v>
      </c>
      <c r="W40" t="s">
        <v>21</v>
      </c>
      <c r="X40" s="1">
        <v>-11</v>
      </c>
      <c r="Y40" s="1"/>
    </row>
    <row r="41" spans="2:25" ht="12.75">
      <c r="B41" t="s">
        <v>131</v>
      </c>
      <c r="C41" s="9" t="s">
        <v>146</v>
      </c>
      <c r="D41" t="s">
        <v>21</v>
      </c>
      <c r="E41" t="s">
        <v>21</v>
      </c>
      <c r="F41" t="s">
        <v>21</v>
      </c>
      <c r="G41">
        <v>-5</v>
      </c>
      <c r="H41" t="s">
        <v>21</v>
      </c>
      <c r="I41">
        <v>-1</v>
      </c>
      <c r="J41" t="s">
        <v>21</v>
      </c>
      <c r="K41" t="s">
        <v>21</v>
      </c>
      <c r="L41" t="s">
        <v>21</v>
      </c>
      <c r="M41" t="s">
        <v>21</v>
      </c>
      <c r="N41">
        <v>-25</v>
      </c>
      <c r="O41" t="s">
        <v>21</v>
      </c>
      <c r="P41" t="s">
        <v>21</v>
      </c>
      <c r="Q41" t="s">
        <v>21</v>
      </c>
      <c r="R41">
        <v>-4</v>
      </c>
      <c r="S41" t="s">
        <v>21</v>
      </c>
      <c r="T41" t="s">
        <v>21</v>
      </c>
      <c r="U41" t="s">
        <v>21</v>
      </c>
      <c r="V41" t="s">
        <v>21</v>
      </c>
      <c r="W41" t="s">
        <v>21</v>
      </c>
      <c r="X41" s="1">
        <v>-35</v>
      </c>
      <c r="Y41" s="1"/>
    </row>
    <row r="42" spans="2:25" ht="12.75">
      <c r="B42" t="s">
        <v>126</v>
      </c>
      <c r="C42" s="9" t="s">
        <v>145</v>
      </c>
      <c r="D42" t="s">
        <v>21</v>
      </c>
      <c r="E42" t="s">
        <v>21</v>
      </c>
      <c r="F42" t="s">
        <v>21</v>
      </c>
      <c r="G42" t="s">
        <v>21</v>
      </c>
      <c r="H42" t="s">
        <v>21</v>
      </c>
      <c r="I42" t="s">
        <v>21</v>
      </c>
      <c r="J42">
        <v>-4</v>
      </c>
      <c r="K42" t="s">
        <v>21</v>
      </c>
      <c r="L42">
        <v>-4</v>
      </c>
      <c r="M42" t="s">
        <v>21</v>
      </c>
      <c r="N42">
        <v>-25</v>
      </c>
      <c r="O42" t="s">
        <v>21</v>
      </c>
      <c r="P42" t="s">
        <v>21</v>
      </c>
      <c r="Q42" t="s">
        <v>21</v>
      </c>
      <c r="R42">
        <v>-4</v>
      </c>
      <c r="S42" t="s">
        <v>21</v>
      </c>
      <c r="T42" t="s">
        <v>21</v>
      </c>
      <c r="U42">
        <v>-5</v>
      </c>
      <c r="V42" t="s">
        <v>21</v>
      </c>
      <c r="W42" t="s">
        <v>21</v>
      </c>
      <c r="X42" s="1">
        <v>-42</v>
      </c>
      <c r="Y42" s="1"/>
    </row>
    <row r="43" spans="2:25" ht="12.75">
      <c r="B43" t="s">
        <v>38</v>
      </c>
      <c r="C43" s="9" t="s">
        <v>145</v>
      </c>
      <c r="D43" t="s">
        <v>21</v>
      </c>
      <c r="E43" t="s">
        <v>21</v>
      </c>
      <c r="F43" t="s">
        <v>21</v>
      </c>
      <c r="G43" t="s">
        <v>21</v>
      </c>
      <c r="H43" t="s">
        <v>21</v>
      </c>
      <c r="I43" t="s">
        <v>21</v>
      </c>
      <c r="J43">
        <v>-4</v>
      </c>
      <c r="K43" t="s">
        <v>21</v>
      </c>
      <c r="L43" t="s">
        <v>21</v>
      </c>
      <c r="M43" t="s">
        <v>21</v>
      </c>
      <c r="N43" t="s">
        <v>21</v>
      </c>
      <c r="O43" t="s">
        <v>21</v>
      </c>
      <c r="P43" t="s">
        <v>21</v>
      </c>
      <c r="Q43" t="s">
        <v>21</v>
      </c>
      <c r="R43" t="s">
        <v>21</v>
      </c>
      <c r="S43" t="s">
        <v>21</v>
      </c>
      <c r="T43" t="s">
        <v>21</v>
      </c>
      <c r="U43">
        <v>-6</v>
      </c>
      <c r="V43" t="s">
        <v>21</v>
      </c>
      <c r="W43" t="s">
        <v>21</v>
      </c>
      <c r="X43" s="1">
        <v>-10</v>
      </c>
      <c r="Y43" s="1"/>
    </row>
    <row r="44" spans="2:25" ht="12.75">
      <c r="B44" t="s">
        <v>36</v>
      </c>
      <c r="C44" s="9" t="s">
        <v>145</v>
      </c>
      <c r="D44" t="s">
        <v>21</v>
      </c>
      <c r="E44" t="s">
        <v>21</v>
      </c>
      <c r="F44" t="s">
        <v>21</v>
      </c>
      <c r="G44" t="s">
        <v>21</v>
      </c>
      <c r="H44" t="s">
        <v>21</v>
      </c>
      <c r="I44">
        <v>-1</v>
      </c>
      <c r="J44" t="s">
        <v>21</v>
      </c>
      <c r="K44" t="s">
        <v>21</v>
      </c>
      <c r="L44">
        <v>-4</v>
      </c>
      <c r="M44" t="s">
        <v>21</v>
      </c>
      <c r="N44" t="s">
        <v>21</v>
      </c>
      <c r="O44" t="s">
        <v>21</v>
      </c>
      <c r="P44">
        <v>-15</v>
      </c>
      <c r="Q44">
        <v>-44</v>
      </c>
      <c r="R44">
        <v>-4</v>
      </c>
      <c r="S44">
        <v>-4</v>
      </c>
      <c r="T44">
        <v>-7</v>
      </c>
      <c r="U44" t="s">
        <v>21</v>
      </c>
      <c r="V44" t="s">
        <v>21</v>
      </c>
      <c r="W44" t="s">
        <v>21</v>
      </c>
      <c r="X44" s="1">
        <v>-79</v>
      </c>
      <c r="Y44" s="1"/>
    </row>
    <row r="45" spans="2:25" ht="12.75">
      <c r="B45" t="s">
        <v>127</v>
      </c>
      <c r="C45" s="9" t="s">
        <v>145</v>
      </c>
      <c r="D45" t="s">
        <v>21</v>
      </c>
      <c r="E45">
        <v>-1</v>
      </c>
      <c r="F45" t="s">
        <v>21</v>
      </c>
      <c r="G45" t="s">
        <v>21</v>
      </c>
      <c r="H45" t="s">
        <v>21</v>
      </c>
      <c r="I45" t="s">
        <v>21</v>
      </c>
      <c r="J45">
        <v>-1</v>
      </c>
      <c r="K45" t="s">
        <v>21</v>
      </c>
      <c r="L45" t="s">
        <v>21</v>
      </c>
      <c r="M45">
        <v>-3</v>
      </c>
      <c r="N45" t="s">
        <v>21</v>
      </c>
      <c r="O45" t="s">
        <v>21</v>
      </c>
      <c r="P45" t="s">
        <v>21</v>
      </c>
      <c r="Q45" t="s">
        <v>21</v>
      </c>
      <c r="R45" t="s">
        <v>21</v>
      </c>
      <c r="S45" t="s">
        <v>21</v>
      </c>
      <c r="T45" t="s">
        <v>21</v>
      </c>
      <c r="U45">
        <v>-5</v>
      </c>
      <c r="V45">
        <v>-4</v>
      </c>
      <c r="W45" t="s">
        <v>21</v>
      </c>
      <c r="X45" s="1">
        <v>-14</v>
      </c>
      <c r="Y45" s="1"/>
    </row>
    <row r="46" spans="2:25" ht="12.75">
      <c r="B46" t="s">
        <v>37</v>
      </c>
      <c r="C46" s="9" t="s">
        <v>145</v>
      </c>
      <c r="D46" t="s">
        <v>21</v>
      </c>
      <c r="E46">
        <v>-1</v>
      </c>
      <c r="F46" t="s">
        <v>21</v>
      </c>
      <c r="G46">
        <v>-5</v>
      </c>
      <c r="H46" t="s">
        <v>21</v>
      </c>
      <c r="I46">
        <v>-1</v>
      </c>
      <c r="J46">
        <v>-10</v>
      </c>
      <c r="K46">
        <v>-6</v>
      </c>
      <c r="L46" t="s">
        <v>21</v>
      </c>
      <c r="M46">
        <v>-3</v>
      </c>
      <c r="N46">
        <v>-25</v>
      </c>
      <c r="O46">
        <v>-33</v>
      </c>
      <c r="P46">
        <v>-15</v>
      </c>
      <c r="Q46" t="s">
        <v>21</v>
      </c>
      <c r="R46">
        <v>-5</v>
      </c>
      <c r="S46" t="s">
        <v>21</v>
      </c>
      <c r="T46">
        <v>-7</v>
      </c>
      <c r="U46">
        <v>-6</v>
      </c>
      <c r="V46">
        <v>-3</v>
      </c>
      <c r="W46" t="s">
        <v>21</v>
      </c>
      <c r="X46" s="1">
        <v>-120</v>
      </c>
      <c r="Y46" s="1"/>
    </row>
    <row r="47" spans="2:25" ht="12.75">
      <c r="B47" t="s">
        <v>35</v>
      </c>
      <c r="C47" s="9" t="s">
        <v>145</v>
      </c>
      <c r="D47" t="s">
        <v>21</v>
      </c>
      <c r="E47" t="s">
        <v>21</v>
      </c>
      <c r="F47" t="s">
        <v>21</v>
      </c>
      <c r="G47">
        <v>-3</v>
      </c>
      <c r="H47" t="s">
        <v>21</v>
      </c>
      <c r="I47">
        <v>-1</v>
      </c>
      <c r="J47">
        <v>-1</v>
      </c>
      <c r="K47" t="s">
        <v>21</v>
      </c>
      <c r="L47" t="s">
        <v>21</v>
      </c>
      <c r="M47" t="s">
        <v>21</v>
      </c>
      <c r="N47" t="s">
        <v>21</v>
      </c>
      <c r="O47" t="s">
        <v>21</v>
      </c>
      <c r="P47" t="s">
        <v>21</v>
      </c>
      <c r="Q47" t="s">
        <v>21</v>
      </c>
      <c r="R47" t="s">
        <v>21</v>
      </c>
      <c r="S47" t="s">
        <v>21</v>
      </c>
      <c r="T47" t="s">
        <v>21</v>
      </c>
      <c r="U47" t="s">
        <v>21</v>
      </c>
      <c r="V47" t="s">
        <v>21</v>
      </c>
      <c r="W47" t="s">
        <v>21</v>
      </c>
      <c r="X47" s="1">
        <v>-5</v>
      </c>
      <c r="Y47" s="1"/>
    </row>
    <row r="48" spans="2:25" ht="12.75">
      <c r="B48" t="s">
        <v>125</v>
      </c>
      <c r="C48" s="9" t="s">
        <v>145</v>
      </c>
      <c r="D48" t="s">
        <v>21</v>
      </c>
      <c r="E48" t="s">
        <v>21</v>
      </c>
      <c r="F48" t="s">
        <v>21</v>
      </c>
      <c r="G48" t="s">
        <v>21</v>
      </c>
      <c r="H48" t="s">
        <v>21</v>
      </c>
      <c r="I48" t="s">
        <v>21</v>
      </c>
      <c r="J48">
        <v>-1</v>
      </c>
      <c r="K48" t="s">
        <v>21</v>
      </c>
      <c r="L48" t="s">
        <v>21</v>
      </c>
      <c r="M48" t="s">
        <v>21</v>
      </c>
      <c r="N48" t="s">
        <v>21</v>
      </c>
      <c r="O48" t="s">
        <v>21</v>
      </c>
      <c r="P48">
        <v>-31</v>
      </c>
      <c r="Q48" t="s">
        <v>21</v>
      </c>
      <c r="R48">
        <v>-4</v>
      </c>
      <c r="S48" t="s">
        <v>21</v>
      </c>
      <c r="T48" t="s">
        <v>21</v>
      </c>
      <c r="U48" t="s">
        <v>21</v>
      </c>
      <c r="V48">
        <v>-3</v>
      </c>
      <c r="W48" t="s">
        <v>21</v>
      </c>
      <c r="X48" s="1">
        <v>-39</v>
      </c>
      <c r="Y48" s="1"/>
    </row>
    <row r="49" spans="2:25" ht="12.75">
      <c r="B49" t="s">
        <v>39</v>
      </c>
      <c r="C49" s="9" t="s">
        <v>145</v>
      </c>
      <c r="D49" t="s">
        <v>21</v>
      </c>
      <c r="E49" t="s">
        <v>21</v>
      </c>
      <c r="F49" t="s">
        <v>21</v>
      </c>
      <c r="G49" t="s">
        <v>21</v>
      </c>
      <c r="H49" t="s">
        <v>21</v>
      </c>
      <c r="I49" t="s">
        <v>21</v>
      </c>
      <c r="J49" t="s">
        <v>21</v>
      </c>
      <c r="K49" t="s">
        <v>21</v>
      </c>
      <c r="L49">
        <v>-4</v>
      </c>
      <c r="M49" t="s">
        <v>21</v>
      </c>
      <c r="N49" t="s">
        <v>21</v>
      </c>
      <c r="O49" t="s">
        <v>21</v>
      </c>
      <c r="P49" t="s">
        <v>21</v>
      </c>
      <c r="Q49">
        <v>-44</v>
      </c>
      <c r="R49" t="s">
        <v>21</v>
      </c>
      <c r="S49" t="s">
        <v>21</v>
      </c>
      <c r="T49" t="s">
        <v>21</v>
      </c>
      <c r="U49" t="s">
        <v>21</v>
      </c>
      <c r="V49" t="s">
        <v>21</v>
      </c>
      <c r="W49" t="s">
        <v>21</v>
      </c>
      <c r="X49" s="1">
        <v>-48</v>
      </c>
      <c r="Y49" s="1"/>
    </row>
    <row r="50" spans="2:25" ht="12.75">
      <c r="B50" t="s">
        <v>34</v>
      </c>
      <c r="C50" s="9" t="s">
        <v>68</v>
      </c>
      <c r="D50" t="s">
        <v>21</v>
      </c>
      <c r="E50" t="s">
        <v>21</v>
      </c>
      <c r="F50" t="s">
        <v>21</v>
      </c>
      <c r="G50" t="s">
        <v>21</v>
      </c>
      <c r="H50" t="s">
        <v>21</v>
      </c>
      <c r="I50">
        <v>-1</v>
      </c>
      <c r="J50">
        <v>-4</v>
      </c>
      <c r="K50" t="s">
        <v>21</v>
      </c>
      <c r="L50" t="s">
        <v>21</v>
      </c>
      <c r="M50">
        <v>-3</v>
      </c>
      <c r="N50" t="s">
        <v>21</v>
      </c>
      <c r="O50">
        <v>-33</v>
      </c>
      <c r="P50" t="s">
        <v>21</v>
      </c>
      <c r="Q50" t="s">
        <v>21</v>
      </c>
      <c r="R50" t="s">
        <v>21</v>
      </c>
      <c r="S50" t="s">
        <v>21</v>
      </c>
      <c r="T50" t="s">
        <v>21</v>
      </c>
      <c r="U50" t="s">
        <v>21</v>
      </c>
      <c r="V50" t="s">
        <v>21</v>
      </c>
      <c r="W50" t="s">
        <v>21</v>
      </c>
      <c r="X50" s="1">
        <v>-41</v>
      </c>
      <c r="Y50" s="1"/>
    </row>
    <row r="51" spans="2:25" ht="12.75">
      <c r="B51" t="s">
        <v>22</v>
      </c>
      <c r="C51" s="9" t="s">
        <v>68</v>
      </c>
      <c r="D51" t="s">
        <v>21</v>
      </c>
      <c r="E51" t="s">
        <v>21</v>
      </c>
      <c r="F51" t="s">
        <v>21</v>
      </c>
      <c r="G51" t="s">
        <v>21</v>
      </c>
      <c r="H51" t="s">
        <v>21</v>
      </c>
      <c r="I51" t="s">
        <v>21</v>
      </c>
      <c r="J51">
        <v>-1</v>
      </c>
      <c r="K51" t="s">
        <v>21</v>
      </c>
      <c r="L51" t="s">
        <v>21</v>
      </c>
      <c r="M51" t="s">
        <v>21</v>
      </c>
      <c r="N51">
        <v>-5</v>
      </c>
      <c r="O51" t="s">
        <v>21</v>
      </c>
      <c r="P51">
        <v>-15</v>
      </c>
      <c r="Q51" t="s">
        <v>21</v>
      </c>
      <c r="R51" t="s">
        <v>21</v>
      </c>
      <c r="S51" t="s">
        <v>21</v>
      </c>
      <c r="T51">
        <v>-31</v>
      </c>
      <c r="U51" t="s">
        <v>21</v>
      </c>
      <c r="V51" t="s">
        <v>21</v>
      </c>
      <c r="W51" t="s">
        <v>21</v>
      </c>
      <c r="X51" s="1">
        <v>-52</v>
      </c>
      <c r="Y51" s="1"/>
    </row>
    <row r="52" spans="2:25" ht="12.75">
      <c r="B52" t="s">
        <v>32</v>
      </c>
      <c r="C52" s="9" t="s">
        <v>68</v>
      </c>
      <c r="D52" t="s">
        <v>21</v>
      </c>
      <c r="E52" t="s">
        <v>21</v>
      </c>
      <c r="F52" t="s">
        <v>21</v>
      </c>
      <c r="G52" t="s">
        <v>21</v>
      </c>
      <c r="H52" t="s">
        <v>21</v>
      </c>
      <c r="I52">
        <v>-1</v>
      </c>
      <c r="J52">
        <v>-4</v>
      </c>
      <c r="K52">
        <v>-6</v>
      </c>
      <c r="L52" t="s">
        <v>21</v>
      </c>
      <c r="M52" t="s">
        <v>21</v>
      </c>
      <c r="N52" t="s">
        <v>21</v>
      </c>
      <c r="O52" t="s">
        <v>21</v>
      </c>
      <c r="P52" t="s">
        <v>21</v>
      </c>
      <c r="Q52" t="s">
        <v>21</v>
      </c>
      <c r="R52" t="s">
        <v>21</v>
      </c>
      <c r="S52" t="s">
        <v>21</v>
      </c>
      <c r="T52" t="s">
        <v>21</v>
      </c>
      <c r="U52">
        <v>-7</v>
      </c>
      <c r="V52">
        <v>-3</v>
      </c>
      <c r="W52" t="s">
        <v>21</v>
      </c>
      <c r="X52" s="1">
        <v>-21</v>
      </c>
      <c r="Y52" s="1"/>
    </row>
    <row r="53" spans="2:25" ht="12.75">
      <c r="B53" t="s">
        <v>30</v>
      </c>
      <c r="C53" s="9" t="s">
        <v>68</v>
      </c>
      <c r="D53" t="s">
        <v>21</v>
      </c>
      <c r="E53" t="s">
        <v>21</v>
      </c>
      <c r="F53" t="s">
        <v>21</v>
      </c>
      <c r="G53" t="s">
        <v>21</v>
      </c>
      <c r="H53" t="s">
        <v>21</v>
      </c>
      <c r="I53">
        <v>-1</v>
      </c>
      <c r="J53">
        <v>-10</v>
      </c>
      <c r="K53" t="s">
        <v>21</v>
      </c>
      <c r="L53" t="s">
        <v>21</v>
      </c>
      <c r="M53" t="s">
        <v>21</v>
      </c>
      <c r="N53">
        <v>-33</v>
      </c>
      <c r="O53" t="s">
        <v>21</v>
      </c>
      <c r="P53">
        <v>-15</v>
      </c>
      <c r="Q53" t="s">
        <v>21</v>
      </c>
      <c r="R53">
        <v>-3</v>
      </c>
      <c r="S53" t="s">
        <v>21</v>
      </c>
      <c r="T53" t="s">
        <v>21</v>
      </c>
      <c r="U53" t="s">
        <v>21</v>
      </c>
      <c r="V53">
        <v>-3</v>
      </c>
      <c r="W53" t="s">
        <v>21</v>
      </c>
      <c r="X53" s="1">
        <v>-65</v>
      </c>
      <c r="Y53" s="1"/>
    </row>
    <row r="54" spans="2:25" ht="12.75">
      <c r="B54" t="s">
        <v>26</v>
      </c>
      <c r="C54" s="9" t="s">
        <v>68</v>
      </c>
      <c r="D54" t="s">
        <v>21</v>
      </c>
      <c r="E54" t="s">
        <v>21</v>
      </c>
      <c r="F54">
        <v>-6</v>
      </c>
      <c r="G54" t="s">
        <v>21</v>
      </c>
      <c r="H54">
        <v>-4</v>
      </c>
      <c r="I54">
        <v>-1</v>
      </c>
      <c r="J54">
        <v>-24</v>
      </c>
      <c r="K54" t="s">
        <v>21</v>
      </c>
      <c r="L54" t="s">
        <v>21</v>
      </c>
      <c r="M54" t="s">
        <v>21</v>
      </c>
      <c r="N54" t="s">
        <v>21</v>
      </c>
      <c r="O54">
        <v>-39</v>
      </c>
      <c r="P54">
        <v>-15</v>
      </c>
      <c r="Q54" t="s">
        <v>21</v>
      </c>
      <c r="R54">
        <v>-3</v>
      </c>
      <c r="S54" t="s">
        <v>21</v>
      </c>
      <c r="T54" t="s">
        <v>21</v>
      </c>
      <c r="U54" t="s">
        <v>21</v>
      </c>
      <c r="V54">
        <v>-3</v>
      </c>
      <c r="W54" t="s">
        <v>21</v>
      </c>
      <c r="X54" s="1">
        <v>-95</v>
      </c>
      <c r="Y54" s="1"/>
    </row>
    <row r="55" spans="2:25" ht="12.75">
      <c r="B55" t="s">
        <v>28</v>
      </c>
      <c r="C55" s="9" t="s">
        <v>68</v>
      </c>
      <c r="D55" t="s">
        <v>21</v>
      </c>
      <c r="E55" t="s">
        <v>21</v>
      </c>
      <c r="F55" t="s">
        <v>21</v>
      </c>
      <c r="G55">
        <v>-5</v>
      </c>
      <c r="H55" t="s">
        <v>21</v>
      </c>
      <c r="I55">
        <v>-1</v>
      </c>
      <c r="J55">
        <v>-4</v>
      </c>
      <c r="K55" t="s">
        <v>21</v>
      </c>
      <c r="L55" t="s">
        <v>21</v>
      </c>
      <c r="M55" t="s">
        <v>21</v>
      </c>
      <c r="N55">
        <v>-31</v>
      </c>
      <c r="O55" t="s">
        <v>21</v>
      </c>
      <c r="P55">
        <v>-31</v>
      </c>
      <c r="Q55">
        <v>-44</v>
      </c>
      <c r="R55" t="s">
        <v>21</v>
      </c>
      <c r="S55" t="s">
        <v>21</v>
      </c>
      <c r="T55" t="s">
        <v>21</v>
      </c>
      <c r="U55" t="s">
        <v>21</v>
      </c>
      <c r="V55" t="s">
        <v>21</v>
      </c>
      <c r="W55" t="s">
        <v>21</v>
      </c>
      <c r="X55" s="1">
        <v>-116</v>
      </c>
      <c r="Y55" s="1"/>
    </row>
    <row r="56" spans="2:25" ht="12.75">
      <c r="B56" t="s">
        <v>24</v>
      </c>
      <c r="C56" s="9" t="s">
        <v>68</v>
      </c>
      <c r="D56" t="s">
        <v>21</v>
      </c>
      <c r="E56" t="s">
        <v>21</v>
      </c>
      <c r="F56" t="s">
        <v>21</v>
      </c>
      <c r="G56" t="s">
        <v>21</v>
      </c>
      <c r="H56">
        <v>-3</v>
      </c>
      <c r="I56">
        <v>-1</v>
      </c>
      <c r="J56">
        <v>-4</v>
      </c>
      <c r="K56">
        <v>-6</v>
      </c>
      <c r="L56" t="s">
        <v>21</v>
      </c>
      <c r="M56">
        <v>-3</v>
      </c>
      <c r="N56" t="s">
        <v>21</v>
      </c>
      <c r="O56" t="s">
        <v>21</v>
      </c>
      <c r="P56" t="s">
        <v>21</v>
      </c>
      <c r="Q56" t="s">
        <v>21</v>
      </c>
      <c r="R56" t="s">
        <v>21</v>
      </c>
      <c r="S56" t="s">
        <v>21</v>
      </c>
      <c r="T56" t="s">
        <v>21</v>
      </c>
      <c r="U56" t="s">
        <v>21</v>
      </c>
      <c r="V56" t="s">
        <v>21</v>
      </c>
      <c r="W56" t="s">
        <v>21</v>
      </c>
      <c r="X56" s="1">
        <v>-17</v>
      </c>
      <c r="Y56" s="1"/>
    </row>
    <row r="57" spans="2:25" ht="12.75">
      <c r="B57" t="s">
        <v>81</v>
      </c>
      <c r="C57" s="9" t="s">
        <v>68</v>
      </c>
      <c r="D57" t="s">
        <v>21</v>
      </c>
      <c r="E57" t="s">
        <v>21</v>
      </c>
      <c r="F57" t="s">
        <v>21</v>
      </c>
      <c r="G57">
        <v>-5</v>
      </c>
      <c r="H57" t="s">
        <v>21</v>
      </c>
      <c r="I57" t="s">
        <v>21</v>
      </c>
      <c r="J57">
        <v>-1</v>
      </c>
      <c r="K57" t="s">
        <v>21</v>
      </c>
      <c r="L57">
        <v>-23</v>
      </c>
      <c r="M57" t="s">
        <v>21</v>
      </c>
      <c r="N57" t="s">
        <v>21</v>
      </c>
      <c r="O57" t="s">
        <v>21</v>
      </c>
      <c r="P57" t="s">
        <v>21</v>
      </c>
      <c r="Q57" t="s">
        <v>21</v>
      </c>
      <c r="R57" t="s">
        <v>21</v>
      </c>
      <c r="S57" t="s">
        <v>21</v>
      </c>
      <c r="T57" t="s">
        <v>21</v>
      </c>
      <c r="U57">
        <v>-5</v>
      </c>
      <c r="V57">
        <v>-3</v>
      </c>
      <c r="W57">
        <v>-2</v>
      </c>
      <c r="X57" s="1">
        <v>-39</v>
      </c>
      <c r="Y57" s="1"/>
    </row>
    <row r="58" spans="2:25" ht="12.75">
      <c r="B58" t="s">
        <v>59</v>
      </c>
      <c r="C58" s="9" t="s">
        <v>71</v>
      </c>
      <c r="D58" t="s">
        <v>21</v>
      </c>
      <c r="E58" t="s">
        <v>21</v>
      </c>
      <c r="F58" t="s">
        <v>21</v>
      </c>
      <c r="G58" t="s">
        <v>21</v>
      </c>
      <c r="H58">
        <v>-4</v>
      </c>
      <c r="I58">
        <v>-1</v>
      </c>
      <c r="J58">
        <v>-4</v>
      </c>
      <c r="K58" t="s">
        <v>21</v>
      </c>
      <c r="L58" t="s">
        <v>21</v>
      </c>
      <c r="M58" t="s">
        <v>21</v>
      </c>
      <c r="N58">
        <v>-25</v>
      </c>
      <c r="O58" t="s">
        <v>21</v>
      </c>
      <c r="P58" t="s">
        <v>21</v>
      </c>
      <c r="Q58" t="s">
        <v>21</v>
      </c>
      <c r="R58">
        <v>-5</v>
      </c>
      <c r="S58" t="s">
        <v>21</v>
      </c>
      <c r="T58">
        <v>-5</v>
      </c>
      <c r="U58">
        <v>-5</v>
      </c>
      <c r="V58" t="s">
        <v>21</v>
      </c>
      <c r="W58" t="s">
        <v>21</v>
      </c>
      <c r="X58" s="1">
        <v>-49</v>
      </c>
      <c r="Y58" s="1"/>
    </row>
    <row r="59" spans="2:25" ht="12.75">
      <c r="B59" t="s">
        <v>56</v>
      </c>
      <c r="C59" s="9" t="s">
        <v>71</v>
      </c>
      <c r="D59" t="s">
        <v>21</v>
      </c>
      <c r="E59" t="s">
        <v>21</v>
      </c>
      <c r="F59">
        <v>-2</v>
      </c>
      <c r="G59" t="s">
        <v>21</v>
      </c>
      <c r="H59" t="s">
        <v>21</v>
      </c>
      <c r="I59">
        <v>-1</v>
      </c>
      <c r="J59">
        <v>-1</v>
      </c>
      <c r="K59" t="s">
        <v>21</v>
      </c>
      <c r="L59" t="s">
        <v>21</v>
      </c>
      <c r="M59" t="s">
        <v>21</v>
      </c>
      <c r="N59">
        <v>-27</v>
      </c>
      <c r="O59" t="s">
        <v>21</v>
      </c>
      <c r="P59">
        <v>-15</v>
      </c>
      <c r="Q59">
        <v>-44</v>
      </c>
      <c r="R59">
        <v>-7</v>
      </c>
      <c r="S59" t="s">
        <v>21</v>
      </c>
      <c r="T59">
        <v>-12</v>
      </c>
      <c r="U59">
        <v>-5</v>
      </c>
      <c r="V59" t="s">
        <v>21</v>
      </c>
      <c r="W59" t="s">
        <v>21</v>
      </c>
      <c r="X59" s="1">
        <v>-114</v>
      </c>
      <c r="Y59" s="1"/>
    </row>
    <row r="60" spans="2:25" ht="12.75">
      <c r="B60" t="s">
        <v>55</v>
      </c>
      <c r="C60" s="9" t="s">
        <v>71</v>
      </c>
      <c r="D60" t="s">
        <v>21</v>
      </c>
      <c r="E60" t="s">
        <v>21</v>
      </c>
      <c r="F60" t="s">
        <v>21</v>
      </c>
      <c r="G60" t="s">
        <v>21</v>
      </c>
      <c r="H60" t="s">
        <v>21</v>
      </c>
      <c r="I60" t="s">
        <v>21</v>
      </c>
      <c r="J60">
        <v>-4</v>
      </c>
      <c r="K60" t="s">
        <v>21</v>
      </c>
      <c r="L60" t="s">
        <v>21</v>
      </c>
      <c r="M60" t="s">
        <v>21</v>
      </c>
      <c r="N60" t="s">
        <v>21</v>
      </c>
      <c r="O60" t="s">
        <v>21</v>
      </c>
      <c r="P60" t="s">
        <v>21</v>
      </c>
      <c r="Q60">
        <v>-44</v>
      </c>
      <c r="R60">
        <v>-4</v>
      </c>
      <c r="S60" t="s">
        <v>21</v>
      </c>
      <c r="T60">
        <v>-13</v>
      </c>
      <c r="U60">
        <v>-5</v>
      </c>
      <c r="V60" t="s">
        <v>21</v>
      </c>
      <c r="W60" t="s">
        <v>21</v>
      </c>
      <c r="X60" s="1">
        <v>-70</v>
      </c>
      <c r="Y60" s="1"/>
    </row>
    <row r="61" spans="2:25" ht="12.75">
      <c r="B61" t="s">
        <v>58</v>
      </c>
      <c r="C61" s="9" t="s">
        <v>71</v>
      </c>
      <c r="D61">
        <v>-24</v>
      </c>
      <c r="E61" t="s">
        <v>21</v>
      </c>
      <c r="F61">
        <v>-5</v>
      </c>
      <c r="G61" t="s">
        <v>21</v>
      </c>
      <c r="H61" t="s">
        <v>21</v>
      </c>
      <c r="I61">
        <v>-1</v>
      </c>
      <c r="J61">
        <v>-1</v>
      </c>
      <c r="K61" t="s">
        <v>21</v>
      </c>
      <c r="L61" t="s">
        <v>21</v>
      </c>
      <c r="M61">
        <v>-11</v>
      </c>
      <c r="N61" t="s">
        <v>21</v>
      </c>
      <c r="O61">
        <v>-53</v>
      </c>
      <c r="P61">
        <v>-15</v>
      </c>
      <c r="Q61" t="s">
        <v>21</v>
      </c>
      <c r="R61">
        <v>-7</v>
      </c>
      <c r="S61">
        <v>-5</v>
      </c>
      <c r="T61">
        <v>-7</v>
      </c>
      <c r="U61">
        <v>-8</v>
      </c>
      <c r="V61">
        <v>-6</v>
      </c>
      <c r="W61" t="s">
        <v>21</v>
      </c>
      <c r="X61" s="1">
        <v>-143</v>
      </c>
      <c r="Y61" s="1"/>
    </row>
    <row r="62" spans="2:25" ht="12.75">
      <c r="B62" t="s">
        <v>82</v>
      </c>
      <c r="C62" s="9" t="s">
        <v>71</v>
      </c>
      <c r="D62" t="s">
        <v>21</v>
      </c>
      <c r="E62" t="s">
        <v>21</v>
      </c>
      <c r="F62">
        <v>-7</v>
      </c>
      <c r="G62" t="s">
        <v>21</v>
      </c>
      <c r="H62" t="s">
        <v>21</v>
      </c>
      <c r="I62">
        <v>-1</v>
      </c>
      <c r="J62">
        <v>-10</v>
      </c>
      <c r="K62">
        <v>-6</v>
      </c>
      <c r="L62" t="s">
        <v>21</v>
      </c>
      <c r="M62" t="s">
        <v>21</v>
      </c>
      <c r="N62" t="s">
        <v>21</v>
      </c>
      <c r="O62" t="s">
        <v>21</v>
      </c>
      <c r="P62">
        <v>-15</v>
      </c>
      <c r="Q62" t="s">
        <v>21</v>
      </c>
      <c r="R62">
        <v>-4</v>
      </c>
      <c r="S62">
        <v>-4</v>
      </c>
      <c r="T62">
        <v>-7</v>
      </c>
      <c r="U62">
        <v>-5</v>
      </c>
      <c r="V62">
        <v>-4</v>
      </c>
      <c r="W62" t="s">
        <v>21</v>
      </c>
      <c r="X62" s="1">
        <v>-63</v>
      </c>
      <c r="Y62" s="1"/>
    </row>
    <row r="63" spans="2:25" ht="12.75">
      <c r="B63" t="s">
        <v>62</v>
      </c>
      <c r="C63" s="9" t="s">
        <v>71</v>
      </c>
      <c r="D63">
        <v>-24</v>
      </c>
      <c r="E63" t="s">
        <v>21</v>
      </c>
      <c r="F63">
        <v>-5</v>
      </c>
      <c r="G63">
        <v>-3</v>
      </c>
      <c r="H63" t="s">
        <v>21</v>
      </c>
      <c r="I63">
        <v>-1</v>
      </c>
      <c r="J63">
        <v>-1</v>
      </c>
      <c r="K63">
        <v>-6</v>
      </c>
      <c r="L63">
        <v>-4</v>
      </c>
      <c r="M63" t="s">
        <v>21</v>
      </c>
      <c r="N63">
        <v>-5</v>
      </c>
      <c r="O63" t="s">
        <v>21</v>
      </c>
      <c r="P63">
        <v>-15</v>
      </c>
      <c r="Q63" t="s">
        <v>21</v>
      </c>
      <c r="R63" t="s">
        <v>21</v>
      </c>
      <c r="S63">
        <v>-6</v>
      </c>
      <c r="T63">
        <v>-7</v>
      </c>
      <c r="U63" t="s">
        <v>21</v>
      </c>
      <c r="V63">
        <v>-3</v>
      </c>
      <c r="W63" t="s">
        <v>21</v>
      </c>
      <c r="X63" s="1">
        <v>-80</v>
      </c>
      <c r="Y63" s="1"/>
    </row>
    <row r="64" spans="2:25" ht="12.75">
      <c r="B64" t="s">
        <v>57</v>
      </c>
      <c r="C64" s="9" t="s">
        <v>71</v>
      </c>
      <c r="D64" t="s">
        <v>21</v>
      </c>
      <c r="E64">
        <v>-1</v>
      </c>
      <c r="F64" t="s">
        <v>21</v>
      </c>
      <c r="G64" t="s">
        <v>21</v>
      </c>
      <c r="H64" t="s">
        <v>21</v>
      </c>
      <c r="I64">
        <v>-1</v>
      </c>
      <c r="J64">
        <v>-1</v>
      </c>
      <c r="K64" t="s">
        <v>21</v>
      </c>
      <c r="L64">
        <v>-23</v>
      </c>
      <c r="M64">
        <v>-3</v>
      </c>
      <c r="N64">
        <v>-27</v>
      </c>
      <c r="O64" t="s">
        <v>21</v>
      </c>
      <c r="P64" t="s">
        <v>21</v>
      </c>
      <c r="Q64" t="s">
        <v>21</v>
      </c>
      <c r="R64">
        <v>-4</v>
      </c>
      <c r="S64" t="s">
        <v>21</v>
      </c>
      <c r="T64">
        <v>-7</v>
      </c>
      <c r="U64">
        <v>-5</v>
      </c>
      <c r="V64" t="s">
        <v>21</v>
      </c>
      <c r="W64" t="s">
        <v>21</v>
      </c>
      <c r="X64" s="1">
        <v>-72</v>
      </c>
      <c r="Y64" s="1"/>
    </row>
    <row r="65" spans="2:25" ht="12.75">
      <c r="B65" t="s">
        <v>61</v>
      </c>
      <c r="C65" s="9" t="s">
        <v>71</v>
      </c>
      <c r="D65" t="s">
        <v>21</v>
      </c>
      <c r="E65" t="s">
        <v>21</v>
      </c>
      <c r="F65" t="s">
        <v>21</v>
      </c>
      <c r="G65" t="s">
        <v>21</v>
      </c>
      <c r="H65" t="s">
        <v>21</v>
      </c>
      <c r="I65">
        <v>-1</v>
      </c>
      <c r="J65">
        <v>-1</v>
      </c>
      <c r="K65" t="s">
        <v>21</v>
      </c>
      <c r="L65" t="s">
        <v>21</v>
      </c>
      <c r="M65" t="s">
        <v>21</v>
      </c>
      <c r="N65" t="s">
        <v>21</v>
      </c>
      <c r="O65" t="s">
        <v>21</v>
      </c>
      <c r="P65" t="s">
        <v>21</v>
      </c>
      <c r="Q65" t="s">
        <v>21</v>
      </c>
      <c r="R65">
        <v>-5</v>
      </c>
      <c r="S65">
        <v>-5</v>
      </c>
      <c r="T65">
        <v>-7</v>
      </c>
      <c r="U65">
        <v>-7</v>
      </c>
      <c r="V65">
        <v>-3</v>
      </c>
      <c r="W65" t="s">
        <v>21</v>
      </c>
      <c r="X65" s="1">
        <v>-29</v>
      </c>
      <c r="Y65" s="1"/>
    </row>
    <row r="66" spans="4:24" ht="12.75">
      <c r="D66">
        <v>-120</v>
      </c>
      <c r="E66">
        <v>-11</v>
      </c>
      <c r="F66">
        <v>-46</v>
      </c>
      <c r="G66">
        <v>-68</v>
      </c>
      <c r="H66">
        <v>-73</v>
      </c>
      <c r="I66">
        <v>-109</v>
      </c>
      <c r="J66">
        <v>-266</v>
      </c>
      <c r="K66">
        <v>-70</v>
      </c>
      <c r="L66">
        <v>-110</v>
      </c>
      <c r="M66">
        <v>-45</v>
      </c>
      <c r="N66">
        <v>-525</v>
      </c>
      <c r="O66">
        <v>-263</v>
      </c>
      <c r="P66">
        <v>-393</v>
      </c>
      <c r="Q66">
        <v>-266</v>
      </c>
      <c r="R66">
        <v>-124</v>
      </c>
      <c r="S66">
        <v>-26</v>
      </c>
      <c r="T66">
        <v>-286</v>
      </c>
      <c r="U66">
        <v>-183</v>
      </c>
      <c r="V66">
        <v>-100</v>
      </c>
      <c r="W66">
        <v>-19</v>
      </c>
      <c r="X66">
        <v>-3103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37"/>
  <sheetViews>
    <sheetView zoomScale="75" zoomScaleNormal="75" zoomScalePageLayoutView="0" workbookViewId="0" topLeftCell="A1">
      <selection activeCell="I15" sqref="I15"/>
    </sheetView>
  </sheetViews>
  <sheetFormatPr defaultColWidth="11.421875" defaultRowHeight="12.75"/>
  <cols>
    <col min="1" max="1" width="5.7109375" style="1" bestFit="1" customWidth="1"/>
    <col min="2" max="2" width="22.28125" style="1" bestFit="1" customWidth="1"/>
    <col min="3" max="3" width="4.8515625" style="1" bestFit="1" customWidth="1"/>
    <col min="4" max="6" width="5.8515625" style="1" bestFit="1" customWidth="1"/>
    <col min="7" max="7" width="3.00390625" style="1" customWidth="1"/>
    <col min="8" max="8" width="3.00390625" style="1" bestFit="1" customWidth="1"/>
    <col min="9" max="9" width="23.00390625" style="1" bestFit="1" customWidth="1"/>
    <col min="10" max="10" width="4.8515625" style="1" bestFit="1" customWidth="1"/>
    <col min="11" max="13" width="5.8515625" style="1" bestFit="1" customWidth="1"/>
    <col min="14" max="14" width="2.28125" style="1" customWidth="1"/>
    <col min="15" max="15" width="3.00390625" style="1" bestFit="1" customWidth="1"/>
    <col min="16" max="16" width="21.00390625" style="1" bestFit="1" customWidth="1"/>
    <col min="17" max="17" width="5.00390625" style="1" bestFit="1" customWidth="1"/>
    <col min="18" max="20" width="5.8515625" style="1" bestFit="1" customWidth="1"/>
    <col min="21" max="21" width="2.8515625" style="1" customWidth="1"/>
    <col min="22" max="22" width="3.140625" style="1" bestFit="1" customWidth="1"/>
    <col min="23" max="23" width="25.140625" style="1" bestFit="1" customWidth="1"/>
    <col min="24" max="24" width="5.140625" style="1" bestFit="1" customWidth="1"/>
    <col min="25" max="27" width="5.8515625" style="1" bestFit="1" customWidth="1"/>
    <col min="28" max="28" width="4.140625" style="1" customWidth="1"/>
    <col min="29" max="29" width="53.140625" style="1" bestFit="1" customWidth="1"/>
    <col min="30" max="30" width="10.28125" style="1" bestFit="1" customWidth="1"/>
    <col min="31" max="16384" width="11.421875" style="1" customWidth="1"/>
  </cols>
  <sheetData>
    <row r="1" spans="5:27" ht="12.75">
      <c r="E1" s="11" t="s">
        <v>69</v>
      </c>
      <c r="F1" s="11" t="s">
        <v>67</v>
      </c>
      <c r="L1" s="11" t="s">
        <v>70</v>
      </c>
      <c r="M1" s="11" t="s">
        <v>147</v>
      </c>
      <c r="S1" s="11" t="s">
        <v>146</v>
      </c>
      <c r="T1" s="11" t="s">
        <v>145</v>
      </c>
      <c r="Z1" s="11" t="s">
        <v>68</v>
      </c>
      <c r="AA1" s="11" t="s">
        <v>71</v>
      </c>
    </row>
    <row r="2" spans="1:26" ht="12.75">
      <c r="A2" s="1">
        <f aca="true" t="shared" si="0" ref="A2:A17">RANK(D2,D$2:D$17)</f>
        <v>1</v>
      </c>
      <c r="B2" t="s">
        <v>29</v>
      </c>
      <c r="C2" s="9" t="s">
        <v>67</v>
      </c>
      <c r="D2" s="1">
        <v>-1</v>
      </c>
      <c r="F2" s="1">
        <v>16</v>
      </c>
      <c r="H2" s="1">
        <f aca="true" t="shared" si="1" ref="H2:H17">RANK(K2,K$2:K$17)</f>
        <v>1</v>
      </c>
      <c r="I2" s="1" t="s">
        <v>137</v>
      </c>
      <c r="J2" s="1" t="s">
        <v>147</v>
      </c>
      <c r="K2" s="1">
        <v>-1</v>
      </c>
      <c r="M2" s="1">
        <v>16</v>
      </c>
      <c r="O2" s="1">
        <f aca="true" t="shared" si="2" ref="O2:O17">RANK(R2,R$2:R$17)</f>
        <v>1</v>
      </c>
      <c r="P2" s="1" t="s">
        <v>128</v>
      </c>
      <c r="Q2" s="1" t="s">
        <v>146</v>
      </c>
      <c r="R2" s="1">
        <v>-1</v>
      </c>
      <c r="S2" s="1">
        <v>16</v>
      </c>
      <c r="V2" s="1">
        <f aca="true" t="shared" si="3" ref="V2:V17">RANK(Y2,Y$2:Y$17)</f>
        <v>1</v>
      </c>
      <c r="W2" s="1" t="s">
        <v>24</v>
      </c>
      <c r="X2" s="1" t="s">
        <v>68</v>
      </c>
      <c r="Y2" s="13">
        <v>-16</v>
      </c>
      <c r="Z2" s="1">
        <v>16</v>
      </c>
    </row>
    <row r="3" spans="1:26" ht="12.75">
      <c r="A3" s="1">
        <f t="shared" si="0"/>
        <v>2</v>
      </c>
      <c r="B3" t="s">
        <v>40</v>
      </c>
      <c r="C3" s="9" t="s">
        <v>69</v>
      </c>
      <c r="D3" s="1">
        <v>-5</v>
      </c>
      <c r="E3" s="1">
        <v>14.5</v>
      </c>
      <c r="H3" s="1">
        <f t="shared" si="1"/>
        <v>2</v>
      </c>
      <c r="I3" s="1" t="s">
        <v>141</v>
      </c>
      <c r="J3" s="1" t="s">
        <v>147</v>
      </c>
      <c r="K3" s="13">
        <v>-6</v>
      </c>
      <c r="M3" s="1">
        <v>15</v>
      </c>
      <c r="O3" s="1">
        <f t="shared" si="2"/>
        <v>2</v>
      </c>
      <c r="P3" s="1" t="s">
        <v>35</v>
      </c>
      <c r="Q3" s="1" t="s">
        <v>145</v>
      </c>
      <c r="R3" s="1">
        <v>-5</v>
      </c>
      <c r="T3" s="1">
        <v>15</v>
      </c>
      <c r="V3" s="1">
        <f t="shared" si="3"/>
        <v>2</v>
      </c>
      <c r="W3" s="1" t="s">
        <v>32</v>
      </c>
      <c r="X3" s="1" t="s">
        <v>68</v>
      </c>
      <c r="Y3" s="13">
        <v>-20</v>
      </c>
      <c r="Z3" s="1">
        <v>15</v>
      </c>
    </row>
    <row r="4" spans="1:27" ht="12.75">
      <c r="A4" s="1">
        <f t="shared" si="0"/>
        <v>2</v>
      </c>
      <c r="B4" t="s">
        <v>43</v>
      </c>
      <c r="C4" s="9" t="s">
        <v>69</v>
      </c>
      <c r="D4" s="1">
        <v>-5</v>
      </c>
      <c r="E4" s="1">
        <v>14.5</v>
      </c>
      <c r="H4" s="1">
        <f t="shared" si="1"/>
        <v>3</v>
      </c>
      <c r="I4" s="1" t="s">
        <v>140</v>
      </c>
      <c r="J4" s="1" t="s">
        <v>147</v>
      </c>
      <c r="K4" s="1">
        <v>-11</v>
      </c>
      <c r="M4" s="1">
        <v>14</v>
      </c>
      <c r="O4" s="1">
        <f t="shared" si="2"/>
        <v>3</v>
      </c>
      <c r="P4" s="1" t="s">
        <v>38</v>
      </c>
      <c r="Q4" s="1" t="s">
        <v>145</v>
      </c>
      <c r="R4" s="1">
        <v>-10</v>
      </c>
      <c r="T4" s="1">
        <v>14</v>
      </c>
      <c r="V4" s="1">
        <f t="shared" si="3"/>
        <v>3</v>
      </c>
      <c r="W4" s="1" t="s">
        <v>61</v>
      </c>
      <c r="X4" s="1" t="s">
        <v>71</v>
      </c>
      <c r="Y4" s="1">
        <v>-29</v>
      </c>
      <c r="AA4" s="1">
        <v>14</v>
      </c>
    </row>
    <row r="5" spans="1:26" ht="12.75">
      <c r="A5" s="1">
        <f t="shared" si="0"/>
        <v>4</v>
      </c>
      <c r="B5" t="s">
        <v>41</v>
      </c>
      <c r="C5" s="9" t="s">
        <v>69</v>
      </c>
      <c r="D5" s="1">
        <v>-13</v>
      </c>
      <c r="E5" s="1">
        <v>12.5</v>
      </c>
      <c r="H5" s="1">
        <f t="shared" si="1"/>
        <v>4</v>
      </c>
      <c r="I5" s="1" t="s">
        <v>136</v>
      </c>
      <c r="J5" s="1" t="s">
        <v>147</v>
      </c>
      <c r="K5" s="1">
        <v>-14</v>
      </c>
      <c r="M5" s="1">
        <v>13</v>
      </c>
      <c r="O5" s="1">
        <f t="shared" si="2"/>
        <v>4</v>
      </c>
      <c r="P5" s="1" t="s">
        <v>130</v>
      </c>
      <c r="Q5" s="1" t="s">
        <v>146</v>
      </c>
      <c r="R5" s="1">
        <v>-11</v>
      </c>
      <c r="S5" s="1">
        <v>13</v>
      </c>
      <c r="V5" s="1">
        <f t="shared" si="3"/>
        <v>4</v>
      </c>
      <c r="W5" s="1" t="s">
        <v>81</v>
      </c>
      <c r="X5" s="1" t="s">
        <v>68</v>
      </c>
      <c r="Y5" s="13">
        <v>-38</v>
      </c>
      <c r="Z5" s="1">
        <v>13</v>
      </c>
    </row>
    <row r="6" spans="1:26" ht="12.75">
      <c r="A6" s="1">
        <f t="shared" si="0"/>
        <v>4</v>
      </c>
      <c r="B6" t="s">
        <v>33</v>
      </c>
      <c r="C6" s="9" t="s">
        <v>67</v>
      </c>
      <c r="D6" s="1">
        <v>-13</v>
      </c>
      <c r="F6" s="1">
        <v>12.5</v>
      </c>
      <c r="H6" s="1">
        <f t="shared" si="1"/>
        <v>5</v>
      </c>
      <c r="I6" s="1" t="s">
        <v>42</v>
      </c>
      <c r="J6" s="1" t="s">
        <v>70</v>
      </c>
      <c r="K6" s="1">
        <v>-16</v>
      </c>
      <c r="L6" s="1">
        <v>12</v>
      </c>
      <c r="O6" s="1">
        <f t="shared" si="2"/>
        <v>5</v>
      </c>
      <c r="P6" s="1" t="s">
        <v>134</v>
      </c>
      <c r="Q6" s="1" t="s">
        <v>146</v>
      </c>
      <c r="R6" s="1">
        <v>-12</v>
      </c>
      <c r="S6" s="1">
        <v>12</v>
      </c>
      <c r="V6" s="1">
        <f t="shared" si="3"/>
        <v>5</v>
      </c>
      <c r="W6" s="1" t="s">
        <v>34</v>
      </c>
      <c r="X6" s="1" t="s">
        <v>68</v>
      </c>
      <c r="Y6" s="13">
        <v>-40</v>
      </c>
      <c r="Z6" s="1">
        <v>12</v>
      </c>
    </row>
    <row r="7" spans="1:27" ht="12.75">
      <c r="A7" s="1">
        <f t="shared" si="0"/>
        <v>6</v>
      </c>
      <c r="B7" t="s">
        <v>49</v>
      </c>
      <c r="C7" s="9" t="s">
        <v>69</v>
      </c>
      <c r="D7" s="1">
        <v>-14</v>
      </c>
      <c r="E7" s="1">
        <v>11</v>
      </c>
      <c r="H7" s="1">
        <f t="shared" si="1"/>
        <v>6</v>
      </c>
      <c r="I7" s="1" t="s">
        <v>143</v>
      </c>
      <c r="J7" s="11" t="s">
        <v>147</v>
      </c>
      <c r="K7" s="1">
        <v>-28</v>
      </c>
      <c r="M7" s="1">
        <v>11</v>
      </c>
      <c r="O7" s="1">
        <f t="shared" si="2"/>
        <v>6</v>
      </c>
      <c r="P7" s="1" t="s">
        <v>127</v>
      </c>
      <c r="Q7" s="1" t="s">
        <v>145</v>
      </c>
      <c r="R7" s="1">
        <v>-14</v>
      </c>
      <c r="T7" s="1">
        <v>11</v>
      </c>
      <c r="V7" s="1">
        <f t="shared" si="3"/>
        <v>6</v>
      </c>
      <c r="W7" s="1" t="s">
        <v>59</v>
      </c>
      <c r="X7" s="1" t="s">
        <v>71</v>
      </c>
      <c r="Y7" s="1">
        <v>-49</v>
      </c>
      <c r="AA7" s="1">
        <v>11</v>
      </c>
    </row>
    <row r="8" spans="1:26" ht="12.75">
      <c r="A8" s="1">
        <f t="shared" si="0"/>
        <v>7</v>
      </c>
      <c r="B8" t="s">
        <v>51</v>
      </c>
      <c r="C8" s="9" t="s">
        <v>69</v>
      </c>
      <c r="D8" s="1">
        <v>-15</v>
      </c>
      <c r="E8" s="1">
        <v>10</v>
      </c>
      <c r="H8" s="1">
        <f t="shared" si="1"/>
        <v>7</v>
      </c>
      <c r="I8" s="1" t="s">
        <v>52</v>
      </c>
      <c r="J8" s="1" t="s">
        <v>70</v>
      </c>
      <c r="K8" s="1">
        <v>-41</v>
      </c>
      <c r="L8" s="1">
        <v>10</v>
      </c>
      <c r="O8" s="1">
        <f t="shared" si="2"/>
        <v>7</v>
      </c>
      <c r="P8" s="1" t="s">
        <v>214</v>
      </c>
      <c r="Q8" s="1" t="s">
        <v>146</v>
      </c>
      <c r="R8" s="1">
        <v>-30</v>
      </c>
      <c r="S8" s="1">
        <v>10</v>
      </c>
      <c r="V8" s="1">
        <f t="shared" si="3"/>
        <v>7</v>
      </c>
      <c r="W8" s="1" t="s">
        <v>22</v>
      </c>
      <c r="X8" s="1" t="s">
        <v>68</v>
      </c>
      <c r="Y8" s="1">
        <v>-52</v>
      </c>
      <c r="Z8" s="1">
        <v>10</v>
      </c>
    </row>
    <row r="9" spans="1:27" ht="12.75">
      <c r="A9" s="1">
        <f t="shared" si="0"/>
        <v>8</v>
      </c>
      <c r="B9" t="s">
        <v>25</v>
      </c>
      <c r="C9" s="9" t="s">
        <v>67</v>
      </c>
      <c r="D9" s="1">
        <v>-19</v>
      </c>
      <c r="F9" s="1">
        <v>9</v>
      </c>
      <c r="H9" s="1">
        <f t="shared" si="1"/>
        <v>8</v>
      </c>
      <c r="I9" s="1" t="s">
        <v>44</v>
      </c>
      <c r="J9" s="1" t="s">
        <v>70</v>
      </c>
      <c r="K9" s="1">
        <v>-45</v>
      </c>
      <c r="L9" s="1">
        <v>9</v>
      </c>
      <c r="O9" s="1">
        <f t="shared" si="2"/>
        <v>8</v>
      </c>
      <c r="P9" s="1" t="s">
        <v>131</v>
      </c>
      <c r="Q9" s="1" t="s">
        <v>146</v>
      </c>
      <c r="R9" s="1">
        <v>-35</v>
      </c>
      <c r="S9" s="1">
        <v>9</v>
      </c>
      <c r="V9" s="1">
        <f t="shared" si="3"/>
        <v>8</v>
      </c>
      <c r="W9" s="1" t="s">
        <v>82</v>
      </c>
      <c r="X9" s="1" t="s">
        <v>71</v>
      </c>
      <c r="Y9" s="1">
        <v>-63</v>
      </c>
      <c r="AA9" s="1">
        <v>9</v>
      </c>
    </row>
    <row r="10" spans="1:26" ht="12.75">
      <c r="A10" s="1">
        <f t="shared" si="0"/>
        <v>9</v>
      </c>
      <c r="B10" t="s">
        <v>144</v>
      </c>
      <c r="C10" s="9" t="s">
        <v>67</v>
      </c>
      <c r="D10" s="1">
        <v>-23</v>
      </c>
      <c r="F10" s="1">
        <v>8</v>
      </c>
      <c r="H10" s="1">
        <f t="shared" si="1"/>
        <v>9</v>
      </c>
      <c r="I10" s="1" t="s">
        <v>54</v>
      </c>
      <c r="J10" s="1" t="s">
        <v>70</v>
      </c>
      <c r="K10" s="1">
        <v>-46</v>
      </c>
      <c r="L10" s="1">
        <v>8</v>
      </c>
      <c r="O10" s="1">
        <f t="shared" si="2"/>
        <v>9</v>
      </c>
      <c r="P10" s="1" t="s">
        <v>125</v>
      </c>
      <c r="Q10" s="1" t="s">
        <v>145</v>
      </c>
      <c r="R10" s="1">
        <v>-39</v>
      </c>
      <c r="T10" s="1">
        <v>8</v>
      </c>
      <c r="V10" s="1">
        <f t="shared" si="3"/>
        <v>9</v>
      </c>
      <c r="W10" s="1" t="s">
        <v>30</v>
      </c>
      <c r="X10" s="1" t="s">
        <v>68</v>
      </c>
      <c r="Y10" s="13">
        <v>-64</v>
      </c>
      <c r="Z10" s="1">
        <v>8</v>
      </c>
    </row>
    <row r="11" spans="1:27" ht="12.75">
      <c r="A11" s="1">
        <f t="shared" si="0"/>
        <v>10</v>
      </c>
      <c r="B11" t="s">
        <v>31</v>
      </c>
      <c r="C11" s="9" t="s">
        <v>67</v>
      </c>
      <c r="D11" s="1">
        <v>-24</v>
      </c>
      <c r="F11" s="1">
        <v>7</v>
      </c>
      <c r="H11" s="1">
        <f t="shared" si="1"/>
        <v>10</v>
      </c>
      <c r="I11" s="1" t="s">
        <v>139</v>
      </c>
      <c r="J11" s="1" t="s">
        <v>147</v>
      </c>
      <c r="K11" s="1">
        <v>-66</v>
      </c>
      <c r="M11" s="1">
        <v>7</v>
      </c>
      <c r="O11" s="1">
        <f t="shared" si="2"/>
        <v>10</v>
      </c>
      <c r="P11" s="1" t="s">
        <v>126</v>
      </c>
      <c r="Q11" s="1" t="s">
        <v>145</v>
      </c>
      <c r="R11" s="1">
        <v>-42</v>
      </c>
      <c r="T11" s="1">
        <v>7</v>
      </c>
      <c r="V11" s="1">
        <f t="shared" si="3"/>
        <v>10</v>
      </c>
      <c r="W11" s="1" t="s">
        <v>55</v>
      </c>
      <c r="X11" s="1" t="s">
        <v>71</v>
      </c>
      <c r="Y11" s="1">
        <v>-70</v>
      </c>
      <c r="AA11" s="1">
        <v>7</v>
      </c>
    </row>
    <row r="12" spans="1:27" ht="12.75">
      <c r="A12" s="1">
        <f t="shared" si="0"/>
        <v>11</v>
      </c>
      <c r="B12" t="s">
        <v>53</v>
      </c>
      <c r="C12" s="9" t="s">
        <v>69</v>
      </c>
      <c r="D12" s="1">
        <v>-31</v>
      </c>
      <c r="E12" s="1">
        <v>6</v>
      </c>
      <c r="H12" s="1">
        <f t="shared" si="1"/>
        <v>11</v>
      </c>
      <c r="I12" s="1" t="s">
        <v>138</v>
      </c>
      <c r="J12" s="1" t="s">
        <v>147</v>
      </c>
      <c r="K12" s="1">
        <v>-68</v>
      </c>
      <c r="M12" s="1">
        <v>6</v>
      </c>
      <c r="O12" s="1">
        <f t="shared" si="2"/>
        <v>11</v>
      </c>
      <c r="P12" s="1" t="s">
        <v>39</v>
      </c>
      <c r="Q12" s="1" t="s">
        <v>145</v>
      </c>
      <c r="R12" s="1">
        <v>-48</v>
      </c>
      <c r="T12" s="1">
        <v>6</v>
      </c>
      <c r="V12" s="1">
        <f t="shared" si="3"/>
        <v>11</v>
      </c>
      <c r="W12" s="1" t="s">
        <v>57</v>
      </c>
      <c r="X12" s="1" t="s">
        <v>71</v>
      </c>
      <c r="Y12" s="1">
        <v>-72</v>
      </c>
      <c r="AA12" s="1">
        <v>6</v>
      </c>
    </row>
    <row r="13" spans="1:27" ht="12.75">
      <c r="A13" s="1">
        <f t="shared" si="0"/>
        <v>12</v>
      </c>
      <c r="B13" t="s">
        <v>47</v>
      </c>
      <c r="C13" s="9" t="s">
        <v>69</v>
      </c>
      <c r="D13" s="1">
        <v>-37</v>
      </c>
      <c r="E13" s="1">
        <v>5</v>
      </c>
      <c r="H13" s="1">
        <f t="shared" si="1"/>
        <v>12</v>
      </c>
      <c r="I13" s="1" t="s">
        <v>213</v>
      </c>
      <c r="J13" s="1" t="s">
        <v>147</v>
      </c>
      <c r="K13" s="1">
        <v>-69</v>
      </c>
      <c r="M13" s="1">
        <v>5</v>
      </c>
      <c r="O13" s="1">
        <f t="shared" si="2"/>
        <v>12</v>
      </c>
      <c r="P13" s="1" t="s">
        <v>135</v>
      </c>
      <c r="Q13" s="1" t="s">
        <v>146</v>
      </c>
      <c r="R13" s="1">
        <v>-49</v>
      </c>
      <c r="S13" s="1">
        <v>5</v>
      </c>
      <c r="V13" s="1">
        <f t="shared" si="3"/>
        <v>12</v>
      </c>
      <c r="W13" s="1" t="s">
        <v>62</v>
      </c>
      <c r="X13" s="1" t="s">
        <v>71</v>
      </c>
      <c r="Y13" s="1">
        <v>-80</v>
      </c>
      <c r="AA13" s="1">
        <v>5</v>
      </c>
    </row>
    <row r="14" spans="1:26" ht="12.75">
      <c r="A14" s="1">
        <f t="shared" si="0"/>
        <v>13</v>
      </c>
      <c r="B14" t="s">
        <v>27</v>
      </c>
      <c r="C14" s="9" t="s">
        <v>67</v>
      </c>
      <c r="D14" s="1">
        <v>-57</v>
      </c>
      <c r="F14" s="1">
        <v>4</v>
      </c>
      <c r="H14" s="1">
        <f t="shared" si="1"/>
        <v>13</v>
      </c>
      <c r="I14" s="1" t="s">
        <v>46</v>
      </c>
      <c r="J14" s="1" t="s">
        <v>70</v>
      </c>
      <c r="K14" s="1">
        <v>-93</v>
      </c>
      <c r="L14" s="1">
        <v>4</v>
      </c>
      <c r="O14" s="1">
        <f t="shared" si="2"/>
        <v>13</v>
      </c>
      <c r="P14" s="1" t="s">
        <v>129</v>
      </c>
      <c r="Q14" s="1" t="s">
        <v>146</v>
      </c>
      <c r="R14" s="1">
        <v>-61</v>
      </c>
      <c r="S14" s="1">
        <v>4</v>
      </c>
      <c r="V14" s="1">
        <f t="shared" si="3"/>
        <v>13</v>
      </c>
      <c r="W14" s="1" t="s">
        <v>26</v>
      </c>
      <c r="X14" s="1" t="s">
        <v>68</v>
      </c>
      <c r="Y14" s="13">
        <v>-94</v>
      </c>
      <c r="Z14" s="1">
        <v>4</v>
      </c>
    </row>
    <row r="15" spans="1:27" ht="12.75">
      <c r="A15" s="1">
        <f t="shared" si="0"/>
        <v>14</v>
      </c>
      <c r="B15" t="s">
        <v>20</v>
      </c>
      <c r="C15" s="9" t="s">
        <v>67</v>
      </c>
      <c r="D15" s="1">
        <v>-71</v>
      </c>
      <c r="F15" s="1">
        <v>3</v>
      </c>
      <c r="H15" s="1">
        <f t="shared" si="1"/>
        <v>14</v>
      </c>
      <c r="I15" s="1" t="s">
        <v>124</v>
      </c>
      <c r="J15" s="1" t="s">
        <v>70</v>
      </c>
      <c r="K15" s="1">
        <v>-99</v>
      </c>
      <c r="L15" s="1">
        <v>2.5</v>
      </c>
      <c r="O15" s="1">
        <f t="shared" si="2"/>
        <v>14</v>
      </c>
      <c r="P15" s="1" t="s">
        <v>36</v>
      </c>
      <c r="Q15" s="1" t="s">
        <v>145</v>
      </c>
      <c r="R15" s="1">
        <v>-79</v>
      </c>
      <c r="T15" s="1">
        <v>3</v>
      </c>
      <c r="V15" s="1">
        <f t="shared" si="3"/>
        <v>14</v>
      </c>
      <c r="W15" s="1" t="s">
        <v>56</v>
      </c>
      <c r="X15" s="1" t="s">
        <v>71</v>
      </c>
      <c r="Y15" s="1">
        <v>-114</v>
      </c>
      <c r="AA15" s="1">
        <v>3</v>
      </c>
    </row>
    <row r="16" spans="1:26" ht="12.75">
      <c r="A16" s="1">
        <f t="shared" si="0"/>
        <v>15</v>
      </c>
      <c r="B16" t="s">
        <v>23</v>
      </c>
      <c r="C16" s="9" t="s">
        <v>67</v>
      </c>
      <c r="D16" s="1">
        <v>-97</v>
      </c>
      <c r="F16" s="1">
        <v>2</v>
      </c>
      <c r="H16" s="1">
        <f t="shared" si="1"/>
        <v>14</v>
      </c>
      <c r="I16" s="1" t="s">
        <v>48</v>
      </c>
      <c r="J16" s="1" t="s">
        <v>70</v>
      </c>
      <c r="K16" s="1">
        <v>-99</v>
      </c>
      <c r="L16" s="1">
        <v>2.5</v>
      </c>
      <c r="O16" s="1">
        <f t="shared" si="2"/>
        <v>15</v>
      </c>
      <c r="P16" s="1" t="s">
        <v>37</v>
      </c>
      <c r="Q16" s="1" t="s">
        <v>145</v>
      </c>
      <c r="R16" s="1">
        <v>-120</v>
      </c>
      <c r="T16" s="1">
        <v>2</v>
      </c>
      <c r="V16" s="1">
        <f t="shared" si="3"/>
        <v>15</v>
      </c>
      <c r="W16" s="1" t="s">
        <v>28</v>
      </c>
      <c r="X16" s="1" t="s">
        <v>68</v>
      </c>
      <c r="Y16" s="13">
        <v>-115</v>
      </c>
      <c r="Z16" s="1">
        <v>2</v>
      </c>
    </row>
    <row r="17" spans="1:27" ht="12.75">
      <c r="A17" s="1">
        <f t="shared" si="0"/>
        <v>16</v>
      </c>
      <c r="B17" t="s">
        <v>45</v>
      </c>
      <c r="C17" s="9" t="s">
        <v>69</v>
      </c>
      <c r="D17" s="1">
        <v>-105</v>
      </c>
      <c r="E17" s="1">
        <v>1</v>
      </c>
      <c r="H17" s="1">
        <f t="shared" si="1"/>
        <v>16</v>
      </c>
      <c r="I17" s="1" t="s">
        <v>50</v>
      </c>
      <c r="J17" s="1" t="s">
        <v>70</v>
      </c>
      <c r="K17" s="1">
        <v>-106</v>
      </c>
      <c r="L17" s="1">
        <v>1</v>
      </c>
      <c r="O17" s="1">
        <f t="shared" si="2"/>
        <v>16</v>
      </c>
      <c r="P17" s="1" t="s">
        <v>132</v>
      </c>
      <c r="Q17" s="1" t="s">
        <v>146</v>
      </c>
      <c r="R17" s="1">
        <v>-133</v>
      </c>
      <c r="S17" s="1">
        <v>1</v>
      </c>
      <c r="V17" s="1">
        <f t="shared" si="3"/>
        <v>16</v>
      </c>
      <c r="W17" s="1" t="s">
        <v>58</v>
      </c>
      <c r="X17" s="1" t="s">
        <v>71</v>
      </c>
      <c r="Y17" s="1">
        <v>-143</v>
      </c>
      <c r="AA17" s="1">
        <v>1</v>
      </c>
    </row>
    <row r="18" spans="4:27" ht="12.75">
      <c r="D18" s="1" t="s">
        <v>72</v>
      </c>
      <c r="E18" s="1">
        <f>SUM(E2:E17)</f>
        <v>74.5</v>
      </c>
      <c r="F18" s="1">
        <f>SUM(F2:F17)</f>
        <v>61.5</v>
      </c>
      <c r="L18" s="1">
        <f>SUM(L2:L17)</f>
        <v>49</v>
      </c>
      <c r="M18" s="1">
        <f>SUM(M2:M17)</f>
        <v>87</v>
      </c>
      <c r="S18" s="1">
        <f>SUM(S2:S17)</f>
        <v>70</v>
      </c>
      <c r="T18" s="1">
        <f>SUM(T2:T17)</f>
        <v>66</v>
      </c>
      <c r="Z18" s="1">
        <f>SUM(Z2:Z17)</f>
        <v>80</v>
      </c>
      <c r="AA18" s="1">
        <f>SUM(AA2:AA17)</f>
        <v>56</v>
      </c>
    </row>
    <row r="20" ht="12.75">
      <c r="B20" s="1" t="s">
        <v>73</v>
      </c>
    </row>
    <row r="21" spans="5:27" ht="12.75">
      <c r="E21" s="11" t="s">
        <v>67</v>
      </c>
      <c r="F21" s="11" t="s">
        <v>70</v>
      </c>
      <c r="L21" s="11" t="s">
        <v>67</v>
      </c>
      <c r="M21" s="11" t="s">
        <v>147</v>
      </c>
      <c r="S21" s="11" t="s">
        <v>67</v>
      </c>
      <c r="T21" s="11" t="s">
        <v>146</v>
      </c>
      <c r="Y21" s="11"/>
      <c r="Z21" s="11" t="s">
        <v>67</v>
      </c>
      <c r="AA21" s="11" t="s">
        <v>145</v>
      </c>
    </row>
    <row r="22" spans="1:30" ht="12.75">
      <c r="A22" s="1">
        <f aca="true" t="shared" si="4" ref="A22:A37">RANK(D22,D$22:D$37)</f>
        <v>1</v>
      </c>
      <c r="B22" t="s">
        <v>29</v>
      </c>
      <c r="C22" s="9" t="s">
        <v>67</v>
      </c>
      <c r="D22" s="1">
        <v>-1</v>
      </c>
      <c r="E22" s="1">
        <v>16</v>
      </c>
      <c r="H22" s="1">
        <f aca="true" t="shared" si="5" ref="H22:H37">RANK(K22,K$22:K$37)</f>
        <v>1</v>
      </c>
      <c r="I22" t="s">
        <v>29</v>
      </c>
      <c r="J22" s="9" t="s">
        <v>67</v>
      </c>
      <c r="K22" s="1">
        <v>-1</v>
      </c>
      <c r="L22" s="1">
        <v>15.5</v>
      </c>
      <c r="O22" s="1">
        <f aca="true" t="shared" si="6" ref="O22:O37">RANK(R22,R$22:R$37)</f>
        <v>1</v>
      </c>
      <c r="P22" t="s">
        <v>29</v>
      </c>
      <c r="Q22" s="9" t="s">
        <v>67</v>
      </c>
      <c r="R22" s="1">
        <v>-1</v>
      </c>
      <c r="S22" s="1">
        <v>15.5</v>
      </c>
      <c r="V22" s="1">
        <f aca="true" t="shared" si="7" ref="V22:V37">RANK(Y22,Y$22:Y$37)</f>
        <v>1</v>
      </c>
      <c r="W22" t="s">
        <v>29</v>
      </c>
      <c r="X22" s="9" t="s">
        <v>67</v>
      </c>
      <c r="Y22" s="1">
        <v>-1</v>
      </c>
      <c r="Z22" s="1">
        <v>16</v>
      </c>
      <c r="AD22" s="8"/>
    </row>
    <row r="23" spans="1:27" ht="12.75">
      <c r="A23" s="1">
        <f t="shared" si="4"/>
        <v>2</v>
      </c>
      <c r="B23" t="s">
        <v>33</v>
      </c>
      <c r="C23" s="9" t="s">
        <v>67</v>
      </c>
      <c r="D23" s="13">
        <v>-8</v>
      </c>
      <c r="E23" s="1">
        <v>15</v>
      </c>
      <c r="H23" s="1">
        <f t="shared" si="5"/>
        <v>1</v>
      </c>
      <c r="I23" s="1" t="s">
        <v>137</v>
      </c>
      <c r="J23" s="1" t="s">
        <v>147</v>
      </c>
      <c r="K23" s="1">
        <v>-1</v>
      </c>
      <c r="M23" s="1">
        <v>15.5</v>
      </c>
      <c r="O23" s="1">
        <f t="shared" si="6"/>
        <v>1</v>
      </c>
      <c r="P23" s="1" t="s">
        <v>128</v>
      </c>
      <c r="Q23" s="1" t="s">
        <v>146</v>
      </c>
      <c r="R23" s="1">
        <v>-1</v>
      </c>
      <c r="T23" s="1">
        <v>15.5</v>
      </c>
      <c r="V23" s="1">
        <f t="shared" si="7"/>
        <v>2</v>
      </c>
      <c r="W23" s="1" t="s">
        <v>35</v>
      </c>
      <c r="X23" s="1" t="s">
        <v>145</v>
      </c>
      <c r="Y23" s="1">
        <v>-5</v>
      </c>
      <c r="AA23" s="1">
        <v>15</v>
      </c>
    </row>
    <row r="24" spans="1:27" ht="12.75">
      <c r="A24" s="1">
        <f t="shared" si="4"/>
        <v>3</v>
      </c>
      <c r="B24" s="1" t="s">
        <v>42</v>
      </c>
      <c r="C24" s="1" t="s">
        <v>70</v>
      </c>
      <c r="D24" s="1">
        <v>-16</v>
      </c>
      <c r="F24" s="1">
        <v>14</v>
      </c>
      <c r="H24" s="1">
        <f t="shared" si="5"/>
        <v>3</v>
      </c>
      <c r="I24" s="1" t="s">
        <v>140</v>
      </c>
      <c r="J24" s="1" t="s">
        <v>147</v>
      </c>
      <c r="K24" s="1">
        <v>-11</v>
      </c>
      <c r="M24" s="1">
        <v>14</v>
      </c>
      <c r="O24" s="1">
        <f t="shared" si="6"/>
        <v>3</v>
      </c>
      <c r="P24" s="1" t="s">
        <v>130</v>
      </c>
      <c r="Q24" s="1" t="s">
        <v>146</v>
      </c>
      <c r="R24" s="1">
        <v>-11</v>
      </c>
      <c r="T24" s="1">
        <v>14</v>
      </c>
      <c r="V24" s="1">
        <f t="shared" si="7"/>
        <v>3</v>
      </c>
      <c r="W24" s="1" t="s">
        <v>38</v>
      </c>
      <c r="X24" s="1" t="s">
        <v>145</v>
      </c>
      <c r="Y24" s="1">
        <v>-10</v>
      </c>
      <c r="AA24" s="1">
        <v>14</v>
      </c>
    </row>
    <row r="25" spans="1:26" ht="12.75">
      <c r="A25" s="1">
        <f t="shared" si="4"/>
        <v>4</v>
      </c>
      <c r="B25" t="s">
        <v>25</v>
      </c>
      <c r="C25" s="9" t="s">
        <v>67</v>
      </c>
      <c r="D25" s="1">
        <v>-19</v>
      </c>
      <c r="E25" s="1">
        <v>13</v>
      </c>
      <c r="H25" s="1">
        <f t="shared" si="5"/>
        <v>4</v>
      </c>
      <c r="I25" t="s">
        <v>33</v>
      </c>
      <c r="J25" s="9" t="s">
        <v>67</v>
      </c>
      <c r="K25" s="1">
        <v>-13</v>
      </c>
      <c r="L25" s="1">
        <v>13</v>
      </c>
      <c r="O25" s="1">
        <f t="shared" si="6"/>
        <v>4</v>
      </c>
      <c r="P25" s="1" t="s">
        <v>134</v>
      </c>
      <c r="Q25" s="1" t="s">
        <v>146</v>
      </c>
      <c r="R25" s="1">
        <v>-12</v>
      </c>
      <c r="T25" s="1">
        <v>13</v>
      </c>
      <c r="V25" s="1">
        <f t="shared" si="7"/>
        <v>4</v>
      </c>
      <c r="W25" t="s">
        <v>33</v>
      </c>
      <c r="X25" s="9" t="s">
        <v>67</v>
      </c>
      <c r="Y25" s="1">
        <v>-13</v>
      </c>
      <c r="Z25" s="1">
        <v>13</v>
      </c>
    </row>
    <row r="26" spans="1:27" ht="12.75">
      <c r="A26" s="1">
        <f t="shared" si="4"/>
        <v>5</v>
      </c>
      <c r="B26" t="s">
        <v>144</v>
      </c>
      <c r="C26" s="9" t="s">
        <v>67</v>
      </c>
      <c r="D26" s="1">
        <v>-23</v>
      </c>
      <c r="E26" s="1">
        <v>12</v>
      </c>
      <c r="H26" s="1">
        <f t="shared" si="5"/>
        <v>5</v>
      </c>
      <c r="I26" s="1" t="s">
        <v>136</v>
      </c>
      <c r="J26" s="1" t="s">
        <v>147</v>
      </c>
      <c r="K26" s="1">
        <v>-14</v>
      </c>
      <c r="M26" s="1">
        <v>12</v>
      </c>
      <c r="O26" s="1">
        <f t="shared" si="6"/>
        <v>5</v>
      </c>
      <c r="P26" t="s">
        <v>33</v>
      </c>
      <c r="Q26" s="9" t="s">
        <v>67</v>
      </c>
      <c r="R26" s="1">
        <v>-13</v>
      </c>
      <c r="S26" s="1">
        <v>12</v>
      </c>
      <c r="V26" s="1">
        <f t="shared" si="7"/>
        <v>5</v>
      </c>
      <c r="W26" s="1" t="s">
        <v>127</v>
      </c>
      <c r="X26" s="1" t="s">
        <v>145</v>
      </c>
      <c r="Y26" s="1">
        <v>-14</v>
      </c>
      <c r="AA26" s="1">
        <v>12</v>
      </c>
    </row>
    <row r="27" spans="1:26" ht="12.75">
      <c r="A27" s="1">
        <f t="shared" si="4"/>
        <v>6</v>
      </c>
      <c r="B27" t="s">
        <v>31</v>
      </c>
      <c r="C27" s="9" t="s">
        <v>67</v>
      </c>
      <c r="D27" s="1">
        <v>-24</v>
      </c>
      <c r="E27" s="1">
        <v>11</v>
      </c>
      <c r="H27" s="1">
        <f t="shared" si="5"/>
        <v>6</v>
      </c>
      <c r="I27" s="1" t="s">
        <v>141</v>
      </c>
      <c r="J27" s="1" t="s">
        <v>147</v>
      </c>
      <c r="K27" s="1">
        <v>-16</v>
      </c>
      <c r="M27" s="1">
        <v>11</v>
      </c>
      <c r="O27" s="1">
        <f t="shared" si="6"/>
        <v>6</v>
      </c>
      <c r="P27" t="s">
        <v>25</v>
      </c>
      <c r="Q27" s="9" t="s">
        <v>67</v>
      </c>
      <c r="R27" s="1">
        <v>-19</v>
      </c>
      <c r="S27" s="1">
        <v>11</v>
      </c>
      <c r="V27" s="1">
        <f t="shared" si="7"/>
        <v>6</v>
      </c>
      <c r="W27" t="s">
        <v>25</v>
      </c>
      <c r="X27" s="9" t="s">
        <v>67</v>
      </c>
      <c r="Y27" s="1">
        <v>-19</v>
      </c>
      <c r="Z27" s="1">
        <v>11</v>
      </c>
    </row>
    <row r="28" spans="1:26" ht="12.75">
      <c r="A28" s="1">
        <f t="shared" si="4"/>
        <v>7</v>
      </c>
      <c r="B28" s="1" t="s">
        <v>52</v>
      </c>
      <c r="C28" s="1" t="s">
        <v>70</v>
      </c>
      <c r="D28" s="1">
        <v>-41</v>
      </c>
      <c r="F28" s="1">
        <v>10</v>
      </c>
      <c r="H28" s="1">
        <f t="shared" si="5"/>
        <v>7</v>
      </c>
      <c r="I28" t="s">
        <v>25</v>
      </c>
      <c r="J28" s="9" t="s">
        <v>67</v>
      </c>
      <c r="K28" s="1">
        <v>-19</v>
      </c>
      <c r="L28" s="1">
        <v>10</v>
      </c>
      <c r="O28" s="1">
        <f t="shared" si="6"/>
        <v>7</v>
      </c>
      <c r="P28" t="s">
        <v>144</v>
      </c>
      <c r="Q28" s="9" t="s">
        <v>67</v>
      </c>
      <c r="R28" s="1">
        <v>-23</v>
      </c>
      <c r="S28" s="1">
        <v>10</v>
      </c>
      <c r="V28" s="1">
        <f t="shared" si="7"/>
        <v>7</v>
      </c>
      <c r="W28" t="s">
        <v>144</v>
      </c>
      <c r="X28" s="9" t="s">
        <v>67</v>
      </c>
      <c r="Y28" s="1">
        <v>-23</v>
      </c>
      <c r="Z28" s="1">
        <v>10</v>
      </c>
    </row>
    <row r="29" spans="1:26" ht="12.75">
      <c r="A29" s="1">
        <f t="shared" si="4"/>
        <v>8</v>
      </c>
      <c r="B29" s="1" t="s">
        <v>44</v>
      </c>
      <c r="C29" s="1" t="s">
        <v>70</v>
      </c>
      <c r="D29" s="1">
        <v>-45</v>
      </c>
      <c r="F29" s="1">
        <v>9</v>
      </c>
      <c r="H29" s="1">
        <f t="shared" si="5"/>
        <v>8</v>
      </c>
      <c r="I29" t="s">
        <v>144</v>
      </c>
      <c r="J29" s="9" t="s">
        <v>67</v>
      </c>
      <c r="K29" s="1">
        <v>-23</v>
      </c>
      <c r="L29" s="1">
        <v>9</v>
      </c>
      <c r="O29" s="1">
        <f t="shared" si="6"/>
        <v>8</v>
      </c>
      <c r="P29" t="s">
        <v>31</v>
      </c>
      <c r="Q29" s="9" t="s">
        <v>67</v>
      </c>
      <c r="R29" s="1">
        <v>-24</v>
      </c>
      <c r="S29" s="1">
        <v>9</v>
      </c>
      <c r="V29" s="1">
        <f t="shared" si="7"/>
        <v>8</v>
      </c>
      <c r="W29" t="s">
        <v>31</v>
      </c>
      <c r="X29" s="9" t="s">
        <v>67</v>
      </c>
      <c r="Y29" s="1">
        <v>-24</v>
      </c>
      <c r="Z29" s="1">
        <v>9</v>
      </c>
    </row>
    <row r="30" spans="1:27" ht="12.75">
      <c r="A30" s="1">
        <f t="shared" si="4"/>
        <v>9</v>
      </c>
      <c r="B30" s="1" t="s">
        <v>54</v>
      </c>
      <c r="C30" s="1" t="s">
        <v>70</v>
      </c>
      <c r="D30" s="1">
        <v>-46</v>
      </c>
      <c r="F30" s="1">
        <v>8</v>
      </c>
      <c r="H30" s="1">
        <f t="shared" si="5"/>
        <v>9</v>
      </c>
      <c r="I30" t="s">
        <v>31</v>
      </c>
      <c r="J30" s="9" t="s">
        <v>67</v>
      </c>
      <c r="K30" s="1">
        <v>-24</v>
      </c>
      <c r="L30" s="1">
        <v>8</v>
      </c>
      <c r="O30" s="1">
        <f t="shared" si="6"/>
        <v>9</v>
      </c>
      <c r="P30" s="1" t="s">
        <v>214</v>
      </c>
      <c r="Q30" s="1" t="s">
        <v>146</v>
      </c>
      <c r="R30" s="1">
        <v>-30</v>
      </c>
      <c r="T30" s="1">
        <v>8</v>
      </c>
      <c r="V30" s="1">
        <f t="shared" si="7"/>
        <v>9</v>
      </c>
      <c r="W30" s="1" t="s">
        <v>125</v>
      </c>
      <c r="X30" s="1" t="s">
        <v>145</v>
      </c>
      <c r="Y30" s="1">
        <v>-39</v>
      </c>
      <c r="AA30" s="1">
        <v>8</v>
      </c>
    </row>
    <row r="31" spans="1:27" ht="12.75">
      <c r="A31" s="1">
        <f t="shared" si="4"/>
        <v>10</v>
      </c>
      <c r="B31" t="s">
        <v>27</v>
      </c>
      <c r="C31" s="9" t="s">
        <v>67</v>
      </c>
      <c r="D31" s="1">
        <v>-57</v>
      </c>
      <c r="E31" s="1">
        <v>7</v>
      </c>
      <c r="H31" s="1">
        <f t="shared" si="5"/>
        <v>10</v>
      </c>
      <c r="I31" s="1" t="s">
        <v>143</v>
      </c>
      <c r="J31" s="11" t="s">
        <v>147</v>
      </c>
      <c r="K31" s="1">
        <v>-28</v>
      </c>
      <c r="M31" s="1">
        <v>7</v>
      </c>
      <c r="O31" s="1">
        <f t="shared" si="6"/>
        <v>10</v>
      </c>
      <c r="P31" s="1" t="s">
        <v>131</v>
      </c>
      <c r="Q31" s="1" t="s">
        <v>146</v>
      </c>
      <c r="R31" s="1">
        <v>-35</v>
      </c>
      <c r="T31" s="1">
        <v>7</v>
      </c>
      <c r="V31" s="1">
        <f t="shared" si="7"/>
        <v>10</v>
      </c>
      <c r="W31" s="1" t="s">
        <v>126</v>
      </c>
      <c r="X31" s="1" t="s">
        <v>145</v>
      </c>
      <c r="Y31" s="1">
        <v>-42</v>
      </c>
      <c r="AA31" s="1">
        <v>7</v>
      </c>
    </row>
    <row r="32" spans="1:27" ht="12.75">
      <c r="A32" s="1">
        <f t="shared" si="4"/>
        <v>11</v>
      </c>
      <c r="B32" t="s">
        <v>20</v>
      </c>
      <c r="C32" s="9" t="s">
        <v>67</v>
      </c>
      <c r="D32" s="13">
        <v>-66</v>
      </c>
      <c r="E32" s="1">
        <v>6</v>
      </c>
      <c r="H32" s="1">
        <f t="shared" si="5"/>
        <v>11</v>
      </c>
      <c r="I32" t="s">
        <v>27</v>
      </c>
      <c r="J32" s="9" t="s">
        <v>67</v>
      </c>
      <c r="K32" s="1">
        <v>-57</v>
      </c>
      <c r="L32" s="1">
        <v>6</v>
      </c>
      <c r="O32" s="1">
        <f t="shared" si="6"/>
        <v>11</v>
      </c>
      <c r="P32" s="1" t="s">
        <v>135</v>
      </c>
      <c r="Q32" s="1" t="s">
        <v>146</v>
      </c>
      <c r="R32" s="1">
        <v>-49</v>
      </c>
      <c r="T32" s="1">
        <v>6</v>
      </c>
      <c r="V32" s="1">
        <f t="shared" si="7"/>
        <v>11</v>
      </c>
      <c r="W32" s="1" t="s">
        <v>39</v>
      </c>
      <c r="X32" s="1" t="s">
        <v>145</v>
      </c>
      <c r="Y32" s="1">
        <v>-48</v>
      </c>
      <c r="AA32" s="1">
        <v>6</v>
      </c>
    </row>
    <row r="33" spans="1:26" ht="12.75">
      <c r="A33" s="1">
        <f t="shared" si="4"/>
        <v>12</v>
      </c>
      <c r="B33" s="1" t="s">
        <v>46</v>
      </c>
      <c r="C33" s="1" t="s">
        <v>70</v>
      </c>
      <c r="D33" s="1">
        <v>-93</v>
      </c>
      <c r="F33" s="1">
        <v>5</v>
      </c>
      <c r="H33" s="1">
        <f t="shared" si="5"/>
        <v>12</v>
      </c>
      <c r="I33" s="1" t="s">
        <v>139</v>
      </c>
      <c r="J33" s="1" t="s">
        <v>147</v>
      </c>
      <c r="K33" s="1">
        <v>-66</v>
      </c>
      <c r="M33" s="1">
        <v>5</v>
      </c>
      <c r="O33" s="1">
        <f t="shared" si="6"/>
        <v>12</v>
      </c>
      <c r="P33" t="s">
        <v>27</v>
      </c>
      <c r="Q33" s="9" t="s">
        <v>67</v>
      </c>
      <c r="R33" s="1">
        <v>-57</v>
      </c>
      <c r="S33" s="1">
        <v>5</v>
      </c>
      <c r="V33" s="1">
        <f t="shared" si="7"/>
        <v>12</v>
      </c>
      <c r="W33" t="s">
        <v>27</v>
      </c>
      <c r="X33" s="9" t="s">
        <v>67</v>
      </c>
      <c r="Y33" s="1">
        <v>-57</v>
      </c>
      <c r="Z33" s="1">
        <v>5</v>
      </c>
    </row>
    <row r="34" spans="1:26" ht="12.75">
      <c r="A34" s="1">
        <f t="shared" si="4"/>
        <v>13</v>
      </c>
      <c r="B34" t="s">
        <v>23</v>
      </c>
      <c r="C34" s="9" t="s">
        <v>67</v>
      </c>
      <c r="D34" s="1">
        <v>-97</v>
      </c>
      <c r="E34" s="1">
        <v>4</v>
      </c>
      <c r="H34" s="1">
        <f t="shared" si="5"/>
        <v>13</v>
      </c>
      <c r="I34" s="1" t="s">
        <v>138</v>
      </c>
      <c r="J34" s="1" t="s">
        <v>147</v>
      </c>
      <c r="K34" s="1">
        <v>-68</v>
      </c>
      <c r="M34" s="1">
        <v>4</v>
      </c>
      <c r="O34" s="1">
        <f t="shared" si="6"/>
        <v>13</v>
      </c>
      <c r="P34" s="1" t="s">
        <v>129</v>
      </c>
      <c r="Q34" s="1" t="s">
        <v>146</v>
      </c>
      <c r="R34" s="1">
        <v>-61</v>
      </c>
      <c r="T34" s="1">
        <v>4</v>
      </c>
      <c r="V34" s="1">
        <f t="shared" si="7"/>
        <v>13</v>
      </c>
      <c r="W34" t="s">
        <v>20</v>
      </c>
      <c r="X34" s="9" t="s">
        <v>67</v>
      </c>
      <c r="Y34" s="1">
        <v>-71</v>
      </c>
      <c r="Z34" s="1">
        <v>4</v>
      </c>
    </row>
    <row r="35" spans="1:27" ht="12.75">
      <c r="A35" s="1">
        <f t="shared" si="4"/>
        <v>14</v>
      </c>
      <c r="B35" s="1" t="s">
        <v>124</v>
      </c>
      <c r="C35" s="1" t="s">
        <v>70</v>
      </c>
      <c r="D35" s="1">
        <v>-99</v>
      </c>
      <c r="F35" s="1">
        <v>2.5</v>
      </c>
      <c r="H35" s="1">
        <f t="shared" si="5"/>
        <v>14</v>
      </c>
      <c r="I35" s="1" t="s">
        <v>213</v>
      </c>
      <c r="J35" s="1" t="s">
        <v>147</v>
      </c>
      <c r="K35" s="1">
        <v>-69</v>
      </c>
      <c r="M35" s="1">
        <v>3</v>
      </c>
      <c r="O35" s="1">
        <f t="shared" si="6"/>
        <v>14</v>
      </c>
      <c r="P35" t="s">
        <v>20</v>
      </c>
      <c r="Q35" s="9" t="s">
        <v>67</v>
      </c>
      <c r="R35" s="1">
        <v>-71</v>
      </c>
      <c r="S35" s="1">
        <v>3</v>
      </c>
      <c r="V35" s="1">
        <f t="shared" si="7"/>
        <v>14</v>
      </c>
      <c r="W35" s="1" t="s">
        <v>36</v>
      </c>
      <c r="X35" s="1" t="s">
        <v>145</v>
      </c>
      <c r="Y35" s="1">
        <v>-79</v>
      </c>
      <c r="AA35" s="1">
        <v>3</v>
      </c>
    </row>
    <row r="36" spans="1:26" ht="12.75">
      <c r="A36" s="1">
        <f t="shared" si="4"/>
        <v>14</v>
      </c>
      <c r="B36" s="1" t="s">
        <v>48</v>
      </c>
      <c r="C36" s="1" t="s">
        <v>70</v>
      </c>
      <c r="D36" s="1">
        <v>-99</v>
      </c>
      <c r="F36" s="1">
        <v>2.5</v>
      </c>
      <c r="H36" s="1">
        <f t="shared" si="5"/>
        <v>15</v>
      </c>
      <c r="I36" t="s">
        <v>20</v>
      </c>
      <c r="J36" s="9" t="s">
        <v>67</v>
      </c>
      <c r="K36" s="1">
        <v>-71</v>
      </c>
      <c r="L36" s="1">
        <v>2</v>
      </c>
      <c r="O36" s="1">
        <f t="shared" si="6"/>
        <v>15</v>
      </c>
      <c r="P36" t="s">
        <v>23</v>
      </c>
      <c r="Q36" s="9" t="s">
        <v>67</v>
      </c>
      <c r="R36" s="1">
        <v>-97</v>
      </c>
      <c r="S36" s="1">
        <v>2</v>
      </c>
      <c r="V36" s="1">
        <f t="shared" si="7"/>
        <v>15</v>
      </c>
      <c r="W36" t="s">
        <v>23</v>
      </c>
      <c r="X36" s="9" t="s">
        <v>67</v>
      </c>
      <c r="Y36" s="1">
        <v>-97</v>
      </c>
      <c r="Z36" s="1">
        <v>2</v>
      </c>
    </row>
    <row r="37" spans="1:27" ht="12.75">
      <c r="A37" s="1">
        <f t="shared" si="4"/>
        <v>16</v>
      </c>
      <c r="B37" s="1" t="s">
        <v>50</v>
      </c>
      <c r="C37" s="1" t="s">
        <v>70</v>
      </c>
      <c r="D37" s="1">
        <v>-106</v>
      </c>
      <c r="F37" s="1">
        <v>1</v>
      </c>
      <c r="H37" s="1">
        <f t="shared" si="5"/>
        <v>16</v>
      </c>
      <c r="I37" t="s">
        <v>23</v>
      </c>
      <c r="J37" s="9" t="s">
        <v>67</v>
      </c>
      <c r="K37" s="1">
        <v>-97</v>
      </c>
      <c r="L37" s="1">
        <v>1</v>
      </c>
      <c r="O37" s="1">
        <f t="shared" si="6"/>
        <v>16</v>
      </c>
      <c r="P37" s="1" t="s">
        <v>132</v>
      </c>
      <c r="Q37" s="1" t="s">
        <v>146</v>
      </c>
      <c r="R37" s="1">
        <v>-133</v>
      </c>
      <c r="T37" s="1">
        <v>1</v>
      </c>
      <c r="V37" s="1">
        <f t="shared" si="7"/>
        <v>16</v>
      </c>
      <c r="W37" s="1" t="s">
        <v>37</v>
      </c>
      <c r="X37" s="1" t="s">
        <v>145</v>
      </c>
      <c r="Y37" s="1">
        <v>-120</v>
      </c>
      <c r="AA37" s="1">
        <v>1</v>
      </c>
    </row>
    <row r="38" spans="5:27" ht="12.75">
      <c r="E38" s="1">
        <f>SUM(E22:E37)</f>
        <v>84</v>
      </c>
      <c r="F38" s="1">
        <f>SUM(F22:F37)</f>
        <v>52</v>
      </c>
      <c r="K38" s="1" t="s">
        <v>72</v>
      </c>
      <c r="L38" s="1">
        <f>SUM(L22:L37)</f>
        <v>64.5</v>
      </c>
      <c r="M38" s="1">
        <f>SUM(M22:M37)</f>
        <v>71.5</v>
      </c>
      <c r="S38" s="1">
        <f>SUM(S22:S37)</f>
        <v>67.5</v>
      </c>
      <c r="T38" s="1">
        <f>SUM(T22:T37)</f>
        <v>68.5</v>
      </c>
      <c r="Z38" s="1">
        <f>SUM(Z22:Z37)</f>
        <v>70</v>
      </c>
      <c r="AA38" s="1">
        <f>SUM(AA22:AA37)</f>
        <v>66</v>
      </c>
    </row>
    <row r="40" spans="5:27" ht="12.75">
      <c r="E40" s="11" t="s">
        <v>67</v>
      </c>
      <c r="F40" s="11" t="s">
        <v>68</v>
      </c>
      <c r="L40" s="11" t="s">
        <v>67</v>
      </c>
      <c r="M40" s="11" t="s">
        <v>71</v>
      </c>
      <c r="S40" s="11" t="s">
        <v>69</v>
      </c>
      <c r="T40" s="11" t="s">
        <v>70</v>
      </c>
      <c r="Z40" s="11" t="s">
        <v>69</v>
      </c>
      <c r="AA40" s="11" t="s">
        <v>147</v>
      </c>
    </row>
    <row r="41" spans="1:27" ht="12.75">
      <c r="A41" s="1">
        <f aca="true" t="shared" si="8" ref="A41:A56">RANK(D41,D$41:D$56)</f>
        <v>1</v>
      </c>
      <c r="B41" t="s">
        <v>29</v>
      </c>
      <c r="C41" s="9" t="s">
        <v>67</v>
      </c>
      <c r="D41" s="1">
        <v>-1</v>
      </c>
      <c r="E41" s="1">
        <v>16</v>
      </c>
      <c r="H41" s="1">
        <f aca="true" t="shared" si="9" ref="H41:H56">RANK(K41,K$41:K$56)</f>
        <v>1</v>
      </c>
      <c r="I41" t="s">
        <v>29</v>
      </c>
      <c r="J41" s="9" t="s">
        <v>67</v>
      </c>
      <c r="K41" s="13">
        <v>1</v>
      </c>
      <c r="L41" s="1">
        <v>16</v>
      </c>
      <c r="O41" s="1">
        <f aca="true" t="shared" si="10" ref="O41:O56">RANK(R41,R$41:R$56)</f>
        <v>1</v>
      </c>
      <c r="P41" t="s">
        <v>40</v>
      </c>
      <c r="Q41" s="9" t="s">
        <v>69</v>
      </c>
      <c r="R41" s="13">
        <v>5</v>
      </c>
      <c r="S41" s="1">
        <v>16</v>
      </c>
      <c r="V41" s="1">
        <f aca="true" t="shared" si="11" ref="V41:V56">RANK(Y41,Y$41:Y$56)</f>
        <v>1</v>
      </c>
      <c r="W41" s="1" t="s">
        <v>137</v>
      </c>
      <c r="X41" s="1" t="s">
        <v>147</v>
      </c>
      <c r="Y41" s="1">
        <v>-1</v>
      </c>
      <c r="AA41" s="1">
        <v>16</v>
      </c>
    </row>
    <row r="42" spans="1:26" ht="12.75">
      <c r="A42" s="1">
        <f t="shared" si="8"/>
        <v>2</v>
      </c>
      <c r="B42" t="s">
        <v>33</v>
      </c>
      <c r="C42" s="9" t="s">
        <v>67</v>
      </c>
      <c r="D42" s="13">
        <v>-8</v>
      </c>
      <c r="E42" s="1">
        <v>15</v>
      </c>
      <c r="H42" s="1">
        <f t="shared" si="9"/>
        <v>2</v>
      </c>
      <c r="I42" t="s">
        <v>33</v>
      </c>
      <c r="J42" s="9" t="s">
        <v>67</v>
      </c>
      <c r="K42" s="13">
        <v>-6</v>
      </c>
      <c r="L42" s="1">
        <v>15</v>
      </c>
      <c r="O42" s="1">
        <f t="shared" si="10"/>
        <v>2</v>
      </c>
      <c r="P42" t="s">
        <v>43</v>
      </c>
      <c r="Q42" s="9" t="s">
        <v>69</v>
      </c>
      <c r="R42" s="1">
        <v>-5</v>
      </c>
      <c r="S42" s="1">
        <v>15</v>
      </c>
      <c r="V42" s="1">
        <f t="shared" si="11"/>
        <v>2</v>
      </c>
      <c r="W42" t="s">
        <v>40</v>
      </c>
      <c r="X42" s="9" t="s">
        <v>69</v>
      </c>
      <c r="Y42" s="1">
        <v>-5</v>
      </c>
      <c r="Z42" s="1">
        <v>14.5</v>
      </c>
    </row>
    <row r="43" spans="1:26" ht="12.75">
      <c r="A43" s="1">
        <f t="shared" si="8"/>
        <v>3</v>
      </c>
      <c r="B43" s="1" t="s">
        <v>24</v>
      </c>
      <c r="C43" s="1" t="s">
        <v>68</v>
      </c>
      <c r="D43" s="1">
        <v>-17</v>
      </c>
      <c r="F43" s="1">
        <v>14</v>
      </c>
      <c r="H43" s="1">
        <f t="shared" si="9"/>
        <v>3</v>
      </c>
      <c r="I43" t="s">
        <v>25</v>
      </c>
      <c r="J43" s="9" t="s">
        <v>67</v>
      </c>
      <c r="K43" s="13">
        <v>-17</v>
      </c>
      <c r="L43" s="1">
        <v>14</v>
      </c>
      <c r="O43" s="1">
        <f t="shared" si="10"/>
        <v>3</v>
      </c>
      <c r="P43" t="s">
        <v>41</v>
      </c>
      <c r="Q43" s="9" t="s">
        <v>69</v>
      </c>
      <c r="R43" s="1">
        <v>-13</v>
      </c>
      <c r="S43" s="1">
        <v>14</v>
      </c>
      <c r="V43" s="1">
        <f t="shared" si="11"/>
        <v>2</v>
      </c>
      <c r="W43" t="s">
        <v>43</v>
      </c>
      <c r="X43" s="9" t="s">
        <v>69</v>
      </c>
      <c r="Y43" s="1">
        <v>-5</v>
      </c>
      <c r="Z43" s="1">
        <v>14.5</v>
      </c>
    </row>
    <row r="44" spans="1:27" ht="12.75">
      <c r="A44" s="1">
        <f t="shared" si="8"/>
        <v>4</v>
      </c>
      <c r="B44" t="s">
        <v>25</v>
      </c>
      <c r="C44" s="9" t="s">
        <v>67</v>
      </c>
      <c r="D44" s="1">
        <v>-19</v>
      </c>
      <c r="E44" s="1">
        <v>13</v>
      </c>
      <c r="H44" s="1">
        <f t="shared" si="9"/>
        <v>4</v>
      </c>
      <c r="I44" t="s">
        <v>31</v>
      </c>
      <c r="J44" s="9" t="s">
        <v>67</v>
      </c>
      <c r="K44" s="13">
        <v>-22</v>
      </c>
      <c r="L44" s="1">
        <v>13</v>
      </c>
      <c r="O44" s="1">
        <f t="shared" si="10"/>
        <v>4</v>
      </c>
      <c r="P44" t="s">
        <v>49</v>
      </c>
      <c r="Q44" s="9" t="s">
        <v>69</v>
      </c>
      <c r="R44" s="1">
        <v>-14</v>
      </c>
      <c r="S44" s="1">
        <v>13</v>
      </c>
      <c r="V44" s="1">
        <f t="shared" si="11"/>
        <v>4</v>
      </c>
      <c r="W44" s="1" t="s">
        <v>140</v>
      </c>
      <c r="X44" s="1" t="s">
        <v>147</v>
      </c>
      <c r="Y44" s="1">
        <v>-11</v>
      </c>
      <c r="AA44" s="1">
        <v>13</v>
      </c>
    </row>
    <row r="45" spans="1:26" ht="12.75">
      <c r="A45" s="1">
        <f t="shared" si="8"/>
        <v>5</v>
      </c>
      <c r="B45" s="1" t="s">
        <v>32</v>
      </c>
      <c r="C45" s="1" t="s">
        <v>68</v>
      </c>
      <c r="D45" s="1">
        <v>-21</v>
      </c>
      <c r="F45" s="1">
        <v>12</v>
      </c>
      <c r="H45" s="1">
        <f t="shared" si="9"/>
        <v>5</v>
      </c>
      <c r="I45" t="s">
        <v>144</v>
      </c>
      <c r="J45" s="9" t="s">
        <v>67</v>
      </c>
      <c r="K45" s="1">
        <v>-23</v>
      </c>
      <c r="L45" s="1">
        <v>12</v>
      </c>
      <c r="O45" s="1">
        <f t="shared" si="10"/>
        <v>5</v>
      </c>
      <c r="P45" t="s">
        <v>51</v>
      </c>
      <c r="Q45" s="9" t="s">
        <v>69</v>
      </c>
      <c r="R45" s="1">
        <v>-15</v>
      </c>
      <c r="S45" s="1">
        <v>12</v>
      </c>
      <c r="V45" s="1">
        <f t="shared" si="11"/>
        <v>5</v>
      </c>
      <c r="W45" t="s">
        <v>41</v>
      </c>
      <c r="X45" s="9" t="s">
        <v>69</v>
      </c>
      <c r="Y45" s="1">
        <v>-13</v>
      </c>
      <c r="Z45" s="1">
        <v>12</v>
      </c>
    </row>
    <row r="46" spans="1:26" ht="12.75">
      <c r="A46" s="1">
        <f t="shared" si="8"/>
        <v>6</v>
      </c>
      <c r="B46" t="s">
        <v>144</v>
      </c>
      <c r="C46" s="9" t="s">
        <v>67</v>
      </c>
      <c r="D46" s="1">
        <v>-23</v>
      </c>
      <c r="E46" s="1">
        <v>11</v>
      </c>
      <c r="H46" s="1">
        <f t="shared" si="9"/>
        <v>6</v>
      </c>
      <c r="I46" s="1" t="s">
        <v>61</v>
      </c>
      <c r="J46" s="1" t="s">
        <v>71</v>
      </c>
      <c r="K46" s="1">
        <v>-29</v>
      </c>
      <c r="M46" s="1">
        <v>11</v>
      </c>
      <c r="O46" s="1">
        <f t="shared" si="10"/>
        <v>6</v>
      </c>
      <c r="P46" s="1" t="s">
        <v>42</v>
      </c>
      <c r="Q46" s="1" t="s">
        <v>70</v>
      </c>
      <c r="R46" s="1">
        <v>-16</v>
      </c>
      <c r="T46" s="1">
        <v>11</v>
      </c>
      <c r="V46" s="1">
        <f t="shared" si="11"/>
        <v>6</v>
      </c>
      <c r="W46" t="s">
        <v>49</v>
      </c>
      <c r="X46" s="9" t="s">
        <v>69</v>
      </c>
      <c r="Y46" s="1">
        <v>-14</v>
      </c>
      <c r="Z46" s="1">
        <v>10.5</v>
      </c>
    </row>
    <row r="47" spans="1:27" ht="12.75">
      <c r="A47" s="1">
        <f t="shared" si="8"/>
        <v>7</v>
      </c>
      <c r="B47" t="s">
        <v>31</v>
      </c>
      <c r="C47" s="9" t="s">
        <v>67</v>
      </c>
      <c r="D47" s="1">
        <v>-24</v>
      </c>
      <c r="E47" s="1">
        <v>10</v>
      </c>
      <c r="H47" s="1">
        <f t="shared" si="9"/>
        <v>7</v>
      </c>
      <c r="I47" s="1" t="s">
        <v>59</v>
      </c>
      <c r="J47" s="1" t="s">
        <v>71</v>
      </c>
      <c r="K47" s="1">
        <v>-49</v>
      </c>
      <c r="M47" s="1">
        <v>10</v>
      </c>
      <c r="O47" s="1">
        <f t="shared" si="10"/>
        <v>7</v>
      </c>
      <c r="P47" t="s">
        <v>53</v>
      </c>
      <c r="Q47" s="9" t="s">
        <v>69</v>
      </c>
      <c r="R47" s="1">
        <v>-31</v>
      </c>
      <c r="S47" s="1">
        <v>10</v>
      </c>
      <c r="V47" s="1">
        <f t="shared" si="11"/>
        <v>6</v>
      </c>
      <c r="W47" s="1" t="s">
        <v>136</v>
      </c>
      <c r="X47" s="1" t="s">
        <v>147</v>
      </c>
      <c r="Y47" s="1">
        <v>-14</v>
      </c>
      <c r="AA47" s="1">
        <v>10.5</v>
      </c>
    </row>
    <row r="48" spans="1:26" ht="12.75">
      <c r="A48" s="1">
        <f t="shared" si="8"/>
        <v>8</v>
      </c>
      <c r="B48" s="1" t="s">
        <v>81</v>
      </c>
      <c r="C48" s="1" t="s">
        <v>68</v>
      </c>
      <c r="D48" s="1">
        <v>-39</v>
      </c>
      <c r="F48" s="1">
        <v>9</v>
      </c>
      <c r="H48" s="1">
        <f t="shared" si="9"/>
        <v>8</v>
      </c>
      <c r="I48" t="s">
        <v>27</v>
      </c>
      <c r="J48" s="9" t="s">
        <v>67</v>
      </c>
      <c r="K48" s="13">
        <v>-55</v>
      </c>
      <c r="L48" s="1">
        <v>9</v>
      </c>
      <c r="O48" s="1">
        <f t="shared" si="10"/>
        <v>8</v>
      </c>
      <c r="P48" t="s">
        <v>47</v>
      </c>
      <c r="Q48" s="9" t="s">
        <v>69</v>
      </c>
      <c r="R48" s="1">
        <v>-37</v>
      </c>
      <c r="S48" s="1">
        <v>9</v>
      </c>
      <c r="V48" s="1">
        <f t="shared" si="11"/>
        <v>8</v>
      </c>
      <c r="W48" t="s">
        <v>51</v>
      </c>
      <c r="X48" s="9" t="s">
        <v>69</v>
      </c>
      <c r="Y48" s="1">
        <v>-15</v>
      </c>
      <c r="Z48" s="1">
        <v>9</v>
      </c>
    </row>
    <row r="49" spans="1:27" ht="12.75">
      <c r="A49" s="1">
        <f t="shared" si="8"/>
        <v>9</v>
      </c>
      <c r="B49" s="1" t="s">
        <v>34</v>
      </c>
      <c r="C49" s="1" t="s">
        <v>68</v>
      </c>
      <c r="D49" s="1">
        <v>-41</v>
      </c>
      <c r="F49" s="1">
        <v>8</v>
      </c>
      <c r="H49" s="1">
        <f t="shared" si="9"/>
        <v>9</v>
      </c>
      <c r="I49" s="1" t="s">
        <v>82</v>
      </c>
      <c r="J49" s="1" t="s">
        <v>71</v>
      </c>
      <c r="K49" s="1">
        <v>-63</v>
      </c>
      <c r="M49" s="1">
        <v>8</v>
      </c>
      <c r="O49" s="1">
        <f t="shared" si="10"/>
        <v>9</v>
      </c>
      <c r="P49" s="1" t="s">
        <v>52</v>
      </c>
      <c r="Q49" s="1" t="s">
        <v>70</v>
      </c>
      <c r="R49" s="1">
        <v>-41</v>
      </c>
      <c r="T49" s="1">
        <v>8</v>
      </c>
      <c r="V49" s="1">
        <f t="shared" si="11"/>
        <v>9</v>
      </c>
      <c r="W49" s="1" t="s">
        <v>141</v>
      </c>
      <c r="X49" s="1" t="s">
        <v>147</v>
      </c>
      <c r="Y49" s="1">
        <v>-16</v>
      </c>
      <c r="AA49" s="1">
        <v>8</v>
      </c>
    </row>
    <row r="50" spans="1:27" ht="12.75">
      <c r="A50" s="1">
        <f t="shared" si="8"/>
        <v>10</v>
      </c>
      <c r="B50" s="1" t="s">
        <v>22</v>
      </c>
      <c r="C50" s="1" t="s">
        <v>68</v>
      </c>
      <c r="D50" s="1">
        <v>-52</v>
      </c>
      <c r="F50" s="1">
        <v>7</v>
      </c>
      <c r="H50" s="1">
        <f t="shared" si="9"/>
        <v>10</v>
      </c>
      <c r="I50" t="s">
        <v>20</v>
      </c>
      <c r="J50" s="9" t="s">
        <v>67</v>
      </c>
      <c r="K50" s="13">
        <v>-66</v>
      </c>
      <c r="L50" s="1">
        <v>7</v>
      </c>
      <c r="O50" s="1">
        <f t="shared" si="10"/>
        <v>10</v>
      </c>
      <c r="P50" s="1" t="s">
        <v>44</v>
      </c>
      <c r="Q50" s="1" t="s">
        <v>70</v>
      </c>
      <c r="R50" s="1">
        <v>-45</v>
      </c>
      <c r="T50" s="1">
        <v>7</v>
      </c>
      <c r="V50" s="1">
        <f t="shared" si="11"/>
        <v>10</v>
      </c>
      <c r="W50" s="1" t="s">
        <v>143</v>
      </c>
      <c r="X50" s="11" t="s">
        <v>147</v>
      </c>
      <c r="Y50" s="1">
        <v>-28</v>
      </c>
      <c r="AA50" s="1">
        <v>7</v>
      </c>
    </row>
    <row r="51" spans="1:26" ht="12.75">
      <c r="A51" s="1">
        <f t="shared" si="8"/>
        <v>11</v>
      </c>
      <c r="B51" t="s">
        <v>27</v>
      </c>
      <c r="C51" s="9" t="s">
        <v>67</v>
      </c>
      <c r="D51" s="1">
        <v>-57</v>
      </c>
      <c r="E51" s="1">
        <v>6</v>
      </c>
      <c r="H51" s="1">
        <f t="shared" si="9"/>
        <v>11</v>
      </c>
      <c r="I51" s="1" t="s">
        <v>55</v>
      </c>
      <c r="J51" s="1" t="s">
        <v>71</v>
      </c>
      <c r="K51" s="1">
        <v>-70</v>
      </c>
      <c r="M51" s="1">
        <v>6</v>
      </c>
      <c r="O51" s="1">
        <f t="shared" si="10"/>
        <v>11</v>
      </c>
      <c r="P51" s="1" t="s">
        <v>54</v>
      </c>
      <c r="Q51" s="1" t="s">
        <v>70</v>
      </c>
      <c r="R51" s="1">
        <v>-46</v>
      </c>
      <c r="T51" s="1">
        <v>6</v>
      </c>
      <c r="V51" s="1">
        <f t="shared" si="11"/>
        <v>11</v>
      </c>
      <c r="W51" t="s">
        <v>53</v>
      </c>
      <c r="X51" s="9" t="s">
        <v>69</v>
      </c>
      <c r="Y51" s="1">
        <v>-31</v>
      </c>
      <c r="Z51" s="1">
        <v>6</v>
      </c>
    </row>
    <row r="52" spans="1:26" ht="12.75">
      <c r="A52" s="1">
        <f t="shared" si="8"/>
        <v>12</v>
      </c>
      <c r="B52" s="1" t="s">
        <v>30</v>
      </c>
      <c r="C52" s="1" t="s">
        <v>68</v>
      </c>
      <c r="D52" s="1">
        <v>-65</v>
      </c>
      <c r="F52" s="1">
        <v>5</v>
      </c>
      <c r="H52" s="1">
        <f t="shared" si="9"/>
        <v>12</v>
      </c>
      <c r="I52" s="1" t="s">
        <v>57</v>
      </c>
      <c r="J52" s="1" t="s">
        <v>71</v>
      </c>
      <c r="K52" s="1">
        <v>-72</v>
      </c>
      <c r="M52" s="1">
        <v>5</v>
      </c>
      <c r="O52" s="1">
        <f t="shared" si="10"/>
        <v>12</v>
      </c>
      <c r="P52" s="1" t="s">
        <v>46</v>
      </c>
      <c r="Q52" s="1" t="s">
        <v>70</v>
      </c>
      <c r="R52" s="1">
        <v>-93</v>
      </c>
      <c r="T52" s="1">
        <v>5</v>
      </c>
      <c r="V52" s="1">
        <f t="shared" si="11"/>
        <v>12</v>
      </c>
      <c r="W52" t="s">
        <v>47</v>
      </c>
      <c r="X52" s="9" t="s">
        <v>69</v>
      </c>
      <c r="Y52" s="1">
        <v>-37</v>
      </c>
      <c r="Z52" s="1">
        <v>5</v>
      </c>
    </row>
    <row r="53" spans="1:27" ht="12.75">
      <c r="A53" s="1">
        <f t="shared" si="8"/>
        <v>13</v>
      </c>
      <c r="B53" t="s">
        <v>20</v>
      </c>
      <c r="C53" s="9" t="s">
        <v>67</v>
      </c>
      <c r="D53" s="13">
        <v>-66</v>
      </c>
      <c r="E53" s="1">
        <v>4</v>
      </c>
      <c r="H53" s="1">
        <f t="shared" si="9"/>
        <v>13</v>
      </c>
      <c r="I53" s="1" t="s">
        <v>62</v>
      </c>
      <c r="J53" s="1" t="s">
        <v>71</v>
      </c>
      <c r="K53" s="1">
        <v>-80</v>
      </c>
      <c r="M53" s="1">
        <v>4</v>
      </c>
      <c r="O53" s="1">
        <f t="shared" si="10"/>
        <v>13</v>
      </c>
      <c r="P53" s="1" t="s">
        <v>124</v>
      </c>
      <c r="Q53" s="1" t="s">
        <v>70</v>
      </c>
      <c r="R53" s="1">
        <v>-99</v>
      </c>
      <c r="T53" s="1">
        <v>3.5</v>
      </c>
      <c r="V53" s="1">
        <f t="shared" si="11"/>
        <v>13</v>
      </c>
      <c r="W53" s="1" t="s">
        <v>139</v>
      </c>
      <c r="X53" s="1" t="s">
        <v>147</v>
      </c>
      <c r="Y53" s="1">
        <v>-66</v>
      </c>
      <c r="AA53" s="1">
        <v>4</v>
      </c>
    </row>
    <row r="54" spans="1:27" ht="12.75">
      <c r="A54" s="1">
        <f t="shared" si="8"/>
        <v>14</v>
      </c>
      <c r="B54" s="1" t="s">
        <v>26</v>
      </c>
      <c r="C54" s="1" t="s">
        <v>68</v>
      </c>
      <c r="D54" s="1">
        <v>-95</v>
      </c>
      <c r="F54" s="1">
        <v>3</v>
      </c>
      <c r="H54" s="1">
        <f t="shared" si="9"/>
        <v>14</v>
      </c>
      <c r="I54" t="s">
        <v>23</v>
      </c>
      <c r="J54" s="9" t="s">
        <v>67</v>
      </c>
      <c r="K54" s="1">
        <v>-97</v>
      </c>
      <c r="L54" s="1">
        <v>3</v>
      </c>
      <c r="O54" s="1">
        <f t="shared" si="10"/>
        <v>13</v>
      </c>
      <c r="P54" s="1" t="s">
        <v>48</v>
      </c>
      <c r="Q54" s="1" t="s">
        <v>70</v>
      </c>
      <c r="R54" s="1">
        <v>-99</v>
      </c>
      <c r="T54" s="1">
        <v>3.5</v>
      </c>
      <c r="V54" s="1">
        <f t="shared" si="11"/>
        <v>14</v>
      </c>
      <c r="W54" s="1" t="s">
        <v>138</v>
      </c>
      <c r="X54" s="1" t="s">
        <v>147</v>
      </c>
      <c r="Y54" s="1">
        <v>-68</v>
      </c>
      <c r="AA54" s="1">
        <v>3</v>
      </c>
    </row>
    <row r="55" spans="1:27" ht="12.75">
      <c r="A55" s="1">
        <f t="shared" si="8"/>
        <v>15</v>
      </c>
      <c r="B55" t="s">
        <v>23</v>
      </c>
      <c r="C55" s="9" t="s">
        <v>67</v>
      </c>
      <c r="D55" s="1">
        <v>-97</v>
      </c>
      <c r="E55" s="1">
        <v>2</v>
      </c>
      <c r="H55" s="1">
        <f t="shared" si="9"/>
        <v>15</v>
      </c>
      <c r="I55" s="1" t="s">
        <v>56</v>
      </c>
      <c r="J55" s="1" t="s">
        <v>71</v>
      </c>
      <c r="K55" s="1">
        <v>-114</v>
      </c>
      <c r="M55" s="1">
        <v>2</v>
      </c>
      <c r="O55" s="1">
        <f t="shared" si="10"/>
        <v>15</v>
      </c>
      <c r="P55" t="s">
        <v>45</v>
      </c>
      <c r="Q55" s="9" t="s">
        <v>69</v>
      </c>
      <c r="R55" s="1">
        <v>-105</v>
      </c>
      <c r="S55" s="1">
        <v>2</v>
      </c>
      <c r="V55" s="1">
        <f t="shared" si="11"/>
        <v>15</v>
      </c>
      <c r="W55" s="1" t="s">
        <v>213</v>
      </c>
      <c r="X55" s="1" t="s">
        <v>147</v>
      </c>
      <c r="Y55" s="1">
        <v>-69</v>
      </c>
      <c r="AA55" s="1">
        <v>2</v>
      </c>
    </row>
    <row r="56" spans="1:26" ht="12.75">
      <c r="A56" s="1">
        <f t="shared" si="8"/>
        <v>16</v>
      </c>
      <c r="B56" s="1" t="s">
        <v>28</v>
      </c>
      <c r="C56" s="1" t="s">
        <v>68</v>
      </c>
      <c r="D56" s="1">
        <v>-116</v>
      </c>
      <c r="F56" s="1">
        <v>1</v>
      </c>
      <c r="H56" s="1">
        <f t="shared" si="9"/>
        <v>16</v>
      </c>
      <c r="I56" s="1" t="s">
        <v>58</v>
      </c>
      <c r="J56" s="1" t="s">
        <v>71</v>
      </c>
      <c r="K56" s="1">
        <v>-143</v>
      </c>
      <c r="M56" s="1">
        <v>1</v>
      </c>
      <c r="O56" s="1">
        <f t="shared" si="10"/>
        <v>16</v>
      </c>
      <c r="P56" s="1" t="s">
        <v>50</v>
      </c>
      <c r="Q56" s="1" t="s">
        <v>70</v>
      </c>
      <c r="R56" s="1">
        <v>-106</v>
      </c>
      <c r="T56" s="1">
        <v>1</v>
      </c>
      <c r="V56" s="1">
        <f t="shared" si="11"/>
        <v>16</v>
      </c>
      <c r="W56" t="s">
        <v>45</v>
      </c>
      <c r="X56" s="9" t="s">
        <v>69</v>
      </c>
      <c r="Y56" s="1">
        <v>-105</v>
      </c>
      <c r="Z56" s="1">
        <v>1</v>
      </c>
    </row>
    <row r="57" spans="5:27" ht="12.75">
      <c r="E57" s="1">
        <f>SUM(E41:E56)</f>
        <v>77</v>
      </c>
      <c r="F57" s="1">
        <f>SUM(F41:F56)</f>
        <v>59</v>
      </c>
      <c r="L57" s="1">
        <f>SUM(L41:L56)</f>
        <v>89</v>
      </c>
      <c r="M57" s="1">
        <f>SUM(M41:M56)</f>
        <v>47</v>
      </c>
      <c r="S57" s="1">
        <f>SUM(S41:S56)</f>
        <v>91</v>
      </c>
      <c r="T57" s="1">
        <f>SUM(T41:T56)</f>
        <v>45</v>
      </c>
      <c r="Z57" s="1">
        <f>SUM(Z41:Z56)</f>
        <v>72.5</v>
      </c>
      <c r="AA57" s="1">
        <f>SUM(AA41:AA56)</f>
        <v>63.5</v>
      </c>
    </row>
    <row r="60" spans="5:27" ht="12.75">
      <c r="E60" s="11" t="s">
        <v>69</v>
      </c>
      <c r="F60" s="11" t="s">
        <v>146</v>
      </c>
      <c r="L60" s="11" t="s">
        <v>69</v>
      </c>
      <c r="M60" s="11" t="s">
        <v>145</v>
      </c>
      <c r="S60" s="11" t="s">
        <v>69</v>
      </c>
      <c r="T60" s="11" t="s">
        <v>68</v>
      </c>
      <c r="Z60" s="11" t="s">
        <v>69</v>
      </c>
      <c r="AA60" s="11" t="s">
        <v>71</v>
      </c>
    </row>
    <row r="61" spans="1:26" ht="12.75">
      <c r="A61" s="1">
        <f aca="true" t="shared" si="12" ref="A61:A76">RANK(D61,D$61:D$76)</f>
        <v>1</v>
      </c>
      <c r="B61" s="1" t="s">
        <v>128</v>
      </c>
      <c r="C61" s="1" t="s">
        <v>146</v>
      </c>
      <c r="D61" s="1">
        <v>-1</v>
      </c>
      <c r="F61" s="1">
        <v>16</v>
      </c>
      <c r="H61" s="1">
        <f aca="true" t="shared" si="13" ref="H61:H76">RANK(K61,K$61:K$76)</f>
        <v>1</v>
      </c>
      <c r="I61" t="s">
        <v>40</v>
      </c>
      <c r="J61" s="9" t="s">
        <v>69</v>
      </c>
      <c r="K61" s="1">
        <v>-5</v>
      </c>
      <c r="L61" s="1">
        <v>15</v>
      </c>
      <c r="O61" s="1">
        <f aca="true" t="shared" si="14" ref="O61:O76">RANK(R61,R$61:R$76)</f>
        <v>1</v>
      </c>
      <c r="P61" t="s">
        <v>40</v>
      </c>
      <c r="Q61" s="9" t="s">
        <v>69</v>
      </c>
      <c r="R61" s="13">
        <v>5</v>
      </c>
      <c r="S61" s="1">
        <v>16</v>
      </c>
      <c r="V61" s="1">
        <f aca="true" t="shared" si="15" ref="V61:V76">RANK(Y61,Y$61:Y$76)</f>
        <v>1</v>
      </c>
      <c r="W61" t="s">
        <v>40</v>
      </c>
      <c r="X61" s="9" t="s">
        <v>69</v>
      </c>
      <c r="Y61" s="13">
        <v>5</v>
      </c>
      <c r="Z61" s="1">
        <v>16</v>
      </c>
    </row>
    <row r="62" spans="1:26" ht="12.75">
      <c r="A62" s="1">
        <f t="shared" si="12"/>
        <v>2</v>
      </c>
      <c r="B62" t="s">
        <v>40</v>
      </c>
      <c r="C62" s="9" t="s">
        <v>69</v>
      </c>
      <c r="D62" s="1">
        <v>-5</v>
      </c>
      <c r="E62" s="1">
        <v>14.5</v>
      </c>
      <c r="H62" s="1">
        <f t="shared" si="13"/>
        <v>1</v>
      </c>
      <c r="I62" t="s">
        <v>43</v>
      </c>
      <c r="J62" s="9" t="s">
        <v>69</v>
      </c>
      <c r="K62" s="1">
        <v>-5</v>
      </c>
      <c r="L62" s="1">
        <v>15</v>
      </c>
      <c r="O62" s="1">
        <f t="shared" si="14"/>
        <v>2</v>
      </c>
      <c r="P62" t="s">
        <v>43</v>
      </c>
      <c r="Q62" s="9" t="s">
        <v>69</v>
      </c>
      <c r="R62" s="1">
        <v>-5</v>
      </c>
      <c r="S62" s="1">
        <v>15</v>
      </c>
      <c r="V62" s="1">
        <f t="shared" si="15"/>
        <v>2</v>
      </c>
      <c r="W62" t="s">
        <v>43</v>
      </c>
      <c r="X62" s="9" t="s">
        <v>69</v>
      </c>
      <c r="Y62" s="13">
        <v>-3</v>
      </c>
      <c r="Z62" s="1">
        <v>15</v>
      </c>
    </row>
    <row r="63" spans="1:26" ht="12.75">
      <c r="A63" s="1">
        <f t="shared" si="12"/>
        <v>2</v>
      </c>
      <c r="B63" t="s">
        <v>43</v>
      </c>
      <c r="C63" s="9" t="s">
        <v>69</v>
      </c>
      <c r="D63" s="1">
        <v>-5</v>
      </c>
      <c r="E63" s="1">
        <v>14.5</v>
      </c>
      <c r="H63" s="1">
        <f t="shared" si="13"/>
        <v>1</v>
      </c>
      <c r="I63" s="1" t="s">
        <v>35</v>
      </c>
      <c r="J63" s="1" t="s">
        <v>145</v>
      </c>
      <c r="K63" s="1">
        <v>-5</v>
      </c>
      <c r="M63" s="1">
        <v>15</v>
      </c>
      <c r="O63" s="1">
        <f t="shared" si="14"/>
        <v>3</v>
      </c>
      <c r="P63" t="s">
        <v>41</v>
      </c>
      <c r="Q63" s="9" t="s">
        <v>69</v>
      </c>
      <c r="R63" s="1">
        <v>-13</v>
      </c>
      <c r="S63" s="1">
        <v>14</v>
      </c>
      <c r="V63" s="1">
        <f t="shared" si="15"/>
        <v>3</v>
      </c>
      <c r="W63" t="s">
        <v>41</v>
      </c>
      <c r="X63" s="9" t="s">
        <v>69</v>
      </c>
      <c r="Y63" s="13">
        <v>-11</v>
      </c>
      <c r="Z63" s="1">
        <v>14</v>
      </c>
    </row>
    <row r="64" spans="1:26" ht="12.75">
      <c r="A64" s="1">
        <f t="shared" si="12"/>
        <v>4</v>
      </c>
      <c r="B64" s="1" t="s">
        <v>130</v>
      </c>
      <c r="C64" s="1" t="s">
        <v>146</v>
      </c>
      <c r="D64" s="1">
        <v>-11</v>
      </c>
      <c r="F64" s="1">
        <v>13</v>
      </c>
      <c r="H64" s="1">
        <f t="shared" si="13"/>
        <v>4</v>
      </c>
      <c r="I64" s="1" t="s">
        <v>38</v>
      </c>
      <c r="J64" s="1" t="s">
        <v>145</v>
      </c>
      <c r="K64" s="1">
        <v>-10</v>
      </c>
      <c r="M64" s="1">
        <v>13</v>
      </c>
      <c r="O64" s="1">
        <f t="shared" si="14"/>
        <v>4</v>
      </c>
      <c r="P64" t="s">
        <v>49</v>
      </c>
      <c r="Q64" s="9" t="s">
        <v>69</v>
      </c>
      <c r="R64" s="1">
        <v>-14</v>
      </c>
      <c r="S64" s="1">
        <v>13</v>
      </c>
      <c r="V64" s="1">
        <f t="shared" si="15"/>
        <v>4</v>
      </c>
      <c r="W64" t="s">
        <v>49</v>
      </c>
      <c r="X64" s="9" t="s">
        <v>69</v>
      </c>
      <c r="Y64" s="13">
        <v>-12</v>
      </c>
      <c r="Z64" s="1">
        <v>13</v>
      </c>
    </row>
    <row r="65" spans="1:26" ht="12.75">
      <c r="A65" s="1">
        <f t="shared" si="12"/>
        <v>5</v>
      </c>
      <c r="B65" s="1" t="s">
        <v>134</v>
      </c>
      <c r="C65" s="1" t="s">
        <v>146</v>
      </c>
      <c r="D65" s="1">
        <v>-12</v>
      </c>
      <c r="F65" s="1">
        <v>12</v>
      </c>
      <c r="H65" s="1">
        <f t="shared" si="13"/>
        <v>5</v>
      </c>
      <c r="I65" t="s">
        <v>41</v>
      </c>
      <c r="J65" s="9" t="s">
        <v>69</v>
      </c>
      <c r="K65" s="1">
        <v>-13</v>
      </c>
      <c r="L65" s="1">
        <v>12</v>
      </c>
      <c r="O65" s="1">
        <f t="shared" si="14"/>
        <v>5</v>
      </c>
      <c r="P65" t="s">
        <v>51</v>
      </c>
      <c r="Q65" s="9" t="s">
        <v>69</v>
      </c>
      <c r="R65" s="1">
        <v>-15</v>
      </c>
      <c r="S65" s="1">
        <v>12</v>
      </c>
      <c r="V65" s="1">
        <f t="shared" si="15"/>
        <v>5</v>
      </c>
      <c r="W65" t="s">
        <v>51</v>
      </c>
      <c r="X65" s="9" t="s">
        <v>69</v>
      </c>
      <c r="Y65" s="13">
        <v>-13</v>
      </c>
      <c r="Z65" s="1">
        <v>12</v>
      </c>
    </row>
    <row r="66" spans="1:26" ht="12.75">
      <c r="A66" s="1">
        <f t="shared" si="12"/>
        <v>6</v>
      </c>
      <c r="B66" t="s">
        <v>41</v>
      </c>
      <c r="C66" s="9" t="s">
        <v>69</v>
      </c>
      <c r="D66" s="1">
        <v>-13</v>
      </c>
      <c r="E66" s="1">
        <v>11</v>
      </c>
      <c r="H66" s="1">
        <f t="shared" si="13"/>
        <v>6</v>
      </c>
      <c r="I66" t="s">
        <v>49</v>
      </c>
      <c r="J66" s="9" t="s">
        <v>69</v>
      </c>
      <c r="K66" s="1">
        <v>-14</v>
      </c>
      <c r="L66" s="1">
        <v>10.5</v>
      </c>
      <c r="O66" s="1">
        <f t="shared" si="14"/>
        <v>6</v>
      </c>
      <c r="P66" s="1" t="s">
        <v>24</v>
      </c>
      <c r="Q66" s="1" t="s">
        <v>68</v>
      </c>
      <c r="R66" s="1">
        <v>-17</v>
      </c>
      <c r="T66" s="1">
        <v>11</v>
      </c>
      <c r="V66" s="1">
        <f t="shared" si="15"/>
        <v>6</v>
      </c>
      <c r="W66" t="s">
        <v>53</v>
      </c>
      <c r="X66" s="9" t="s">
        <v>69</v>
      </c>
      <c r="Y66" s="13">
        <v>-29</v>
      </c>
      <c r="Z66" s="1">
        <v>10.5</v>
      </c>
    </row>
    <row r="67" spans="1:27" ht="12.75">
      <c r="A67" s="1">
        <f t="shared" si="12"/>
        <v>7</v>
      </c>
      <c r="B67" t="s">
        <v>49</v>
      </c>
      <c r="C67" s="9" t="s">
        <v>69</v>
      </c>
      <c r="D67" s="1">
        <v>-14</v>
      </c>
      <c r="E67" s="1">
        <v>10</v>
      </c>
      <c r="H67" s="1">
        <f t="shared" si="13"/>
        <v>6</v>
      </c>
      <c r="I67" s="1" t="s">
        <v>127</v>
      </c>
      <c r="J67" s="1" t="s">
        <v>145</v>
      </c>
      <c r="K67" s="1">
        <v>-14</v>
      </c>
      <c r="M67" s="1">
        <v>10.5</v>
      </c>
      <c r="O67" s="1">
        <f t="shared" si="14"/>
        <v>7</v>
      </c>
      <c r="P67" s="1" t="s">
        <v>32</v>
      </c>
      <c r="Q67" s="1" t="s">
        <v>68</v>
      </c>
      <c r="R67" s="1">
        <v>-21</v>
      </c>
      <c r="T67" s="1">
        <v>10</v>
      </c>
      <c r="V67" s="1">
        <f t="shared" si="15"/>
        <v>6</v>
      </c>
      <c r="W67" s="1" t="s">
        <v>61</v>
      </c>
      <c r="X67" s="1" t="s">
        <v>71</v>
      </c>
      <c r="Y67" s="1">
        <v>-29</v>
      </c>
      <c r="AA67" s="1">
        <v>10.5</v>
      </c>
    </row>
    <row r="68" spans="1:26" ht="12.75">
      <c r="A68" s="1">
        <f t="shared" si="12"/>
        <v>8</v>
      </c>
      <c r="B68" t="s">
        <v>51</v>
      </c>
      <c r="C68" s="9" t="s">
        <v>69</v>
      </c>
      <c r="D68" s="1">
        <v>-15</v>
      </c>
      <c r="E68" s="1">
        <v>9</v>
      </c>
      <c r="H68" s="1">
        <f t="shared" si="13"/>
        <v>8</v>
      </c>
      <c r="I68" t="s">
        <v>51</v>
      </c>
      <c r="J68" s="9" t="s">
        <v>69</v>
      </c>
      <c r="K68" s="1">
        <v>-15</v>
      </c>
      <c r="L68" s="1">
        <v>9</v>
      </c>
      <c r="O68" s="1">
        <f t="shared" si="14"/>
        <v>8</v>
      </c>
      <c r="P68" t="s">
        <v>53</v>
      </c>
      <c r="Q68" s="9" t="s">
        <v>69</v>
      </c>
      <c r="R68" s="1">
        <v>-31</v>
      </c>
      <c r="S68" s="1">
        <v>9</v>
      </c>
      <c r="V68" s="1">
        <f t="shared" si="15"/>
        <v>8</v>
      </c>
      <c r="W68" t="s">
        <v>47</v>
      </c>
      <c r="X68" s="9" t="s">
        <v>69</v>
      </c>
      <c r="Y68" s="1">
        <v>-37</v>
      </c>
      <c r="Z68" s="1">
        <v>9</v>
      </c>
    </row>
    <row r="69" spans="1:27" ht="12.75">
      <c r="A69" s="1">
        <f t="shared" si="12"/>
        <v>9</v>
      </c>
      <c r="B69" s="1" t="s">
        <v>214</v>
      </c>
      <c r="C69" s="1" t="s">
        <v>146</v>
      </c>
      <c r="D69" s="1">
        <v>-30</v>
      </c>
      <c r="F69" s="1">
        <v>8</v>
      </c>
      <c r="H69" s="1">
        <f t="shared" si="13"/>
        <v>9</v>
      </c>
      <c r="I69" t="s">
        <v>53</v>
      </c>
      <c r="J69" s="9" t="s">
        <v>69</v>
      </c>
      <c r="K69" s="1">
        <v>-31</v>
      </c>
      <c r="L69" s="1">
        <v>8</v>
      </c>
      <c r="O69" s="1">
        <f t="shared" si="14"/>
        <v>9</v>
      </c>
      <c r="P69" t="s">
        <v>47</v>
      </c>
      <c r="Q69" s="9" t="s">
        <v>69</v>
      </c>
      <c r="R69" s="1">
        <v>-37</v>
      </c>
      <c r="S69" s="1">
        <v>8</v>
      </c>
      <c r="V69" s="1">
        <f t="shared" si="15"/>
        <v>9</v>
      </c>
      <c r="W69" s="1" t="s">
        <v>59</v>
      </c>
      <c r="X69" s="1" t="s">
        <v>71</v>
      </c>
      <c r="Y69" s="1">
        <v>-49</v>
      </c>
      <c r="AA69" s="1">
        <v>8</v>
      </c>
    </row>
    <row r="70" spans="1:27" ht="12.75">
      <c r="A70" s="1">
        <f t="shared" si="12"/>
        <v>10</v>
      </c>
      <c r="B70" t="s">
        <v>53</v>
      </c>
      <c r="C70" s="9" t="s">
        <v>69</v>
      </c>
      <c r="D70" s="1">
        <v>-31</v>
      </c>
      <c r="E70" s="1">
        <v>7</v>
      </c>
      <c r="H70" s="1">
        <f t="shared" si="13"/>
        <v>10</v>
      </c>
      <c r="I70" t="s">
        <v>47</v>
      </c>
      <c r="J70" s="9" t="s">
        <v>69</v>
      </c>
      <c r="K70" s="1">
        <v>-37</v>
      </c>
      <c r="L70" s="1">
        <v>7</v>
      </c>
      <c r="O70" s="1">
        <f t="shared" si="14"/>
        <v>10</v>
      </c>
      <c r="P70" s="1" t="s">
        <v>81</v>
      </c>
      <c r="Q70" s="1" t="s">
        <v>68</v>
      </c>
      <c r="R70" s="1">
        <v>-39</v>
      </c>
      <c r="T70" s="1">
        <v>7</v>
      </c>
      <c r="V70" s="1">
        <f t="shared" si="15"/>
        <v>10</v>
      </c>
      <c r="W70" s="1" t="s">
        <v>82</v>
      </c>
      <c r="X70" s="1" t="s">
        <v>71</v>
      </c>
      <c r="Y70" s="1">
        <v>-63</v>
      </c>
      <c r="AA70" s="1">
        <v>7</v>
      </c>
    </row>
    <row r="71" spans="1:27" ht="12.75">
      <c r="A71" s="1">
        <f t="shared" si="12"/>
        <v>11</v>
      </c>
      <c r="B71" s="1" t="s">
        <v>131</v>
      </c>
      <c r="C71" s="1" t="s">
        <v>146</v>
      </c>
      <c r="D71" s="1">
        <v>-35</v>
      </c>
      <c r="F71" s="1">
        <v>6</v>
      </c>
      <c r="H71" s="1">
        <f t="shared" si="13"/>
        <v>11</v>
      </c>
      <c r="I71" s="1" t="s">
        <v>125</v>
      </c>
      <c r="J71" s="1" t="s">
        <v>145</v>
      </c>
      <c r="K71" s="1">
        <v>-39</v>
      </c>
      <c r="M71" s="1">
        <v>6</v>
      </c>
      <c r="O71" s="1">
        <f t="shared" si="14"/>
        <v>11</v>
      </c>
      <c r="P71" s="1" t="s">
        <v>34</v>
      </c>
      <c r="Q71" s="1" t="s">
        <v>68</v>
      </c>
      <c r="R71" s="1">
        <v>-41</v>
      </c>
      <c r="T71" s="1">
        <v>6</v>
      </c>
      <c r="V71" s="1">
        <f t="shared" si="15"/>
        <v>11</v>
      </c>
      <c r="W71" s="1" t="s">
        <v>55</v>
      </c>
      <c r="X71" s="1" t="s">
        <v>71</v>
      </c>
      <c r="Y71" s="1">
        <v>-70</v>
      </c>
      <c r="AA71" s="1">
        <v>6</v>
      </c>
    </row>
    <row r="72" spans="1:27" ht="12.75">
      <c r="A72" s="1">
        <f t="shared" si="12"/>
        <v>12</v>
      </c>
      <c r="B72" t="s">
        <v>47</v>
      </c>
      <c r="C72" s="9" t="s">
        <v>69</v>
      </c>
      <c r="D72" s="1">
        <v>-37</v>
      </c>
      <c r="E72" s="1">
        <v>5</v>
      </c>
      <c r="H72" s="1">
        <f t="shared" si="13"/>
        <v>12</v>
      </c>
      <c r="I72" s="1" t="s">
        <v>126</v>
      </c>
      <c r="J72" s="1" t="s">
        <v>145</v>
      </c>
      <c r="K72" s="1">
        <v>-42</v>
      </c>
      <c r="M72" s="1">
        <v>5</v>
      </c>
      <c r="O72" s="1">
        <f t="shared" si="14"/>
        <v>12</v>
      </c>
      <c r="P72" s="1" t="s">
        <v>22</v>
      </c>
      <c r="Q72" s="1" t="s">
        <v>68</v>
      </c>
      <c r="R72" s="1">
        <v>-52</v>
      </c>
      <c r="T72" s="1">
        <v>5</v>
      </c>
      <c r="V72" s="1">
        <f t="shared" si="15"/>
        <v>12</v>
      </c>
      <c r="W72" s="1" t="s">
        <v>57</v>
      </c>
      <c r="X72" s="1" t="s">
        <v>71</v>
      </c>
      <c r="Y72" s="1">
        <v>-72</v>
      </c>
      <c r="AA72" s="1">
        <v>5</v>
      </c>
    </row>
    <row r="73" spans="1:27" ht="12.75">
      <c r="A73" s="1">
        <f t="shared" si="12"/>
        <v>13</v>
      </c>
      <c r="B73" s="1" t="s">
        <v>135</v>
      </c>
      <c r="C73" s="1" t="s">
        <v>146</v>
      </c>
      <c r="D73" s="1">
        <v>-49</v>
      </c>
      <c r="F73" s="1">
        <v>4</v>
      </c>
      <c r="H73" s="1">
        <f t="shared" si="13"/>
        <v>13</v>
      </c>
      <c r="I73" s="1" t="s">
        <v>39</v>
      </c>
      <c r="J73" s="1" t="s">
        <v>145</v>
      </c>
      <c r="K73" s="1">
        <v>-48</v>
      </c>
      <c r="M73" s="1">
        <v>4</v>
      </c>
      <c r="O73" s="1">
        <f t="shared" si="14"/>
        <v>13</v>
      </c>
      <c r="P73" s="1" t="s">
        <v>30</v>
      </c>
      <c r="Q73" s="1" t="s">
        <v>68</v>
      </c>
      <c r="R73" s="1">
        <v>-65</v>
      </c>
      <c r="T73" s="1">
        <v>4</v>
      </c>
      <c r="V73" s="1">
        <f t="shared" si="15"/>
        <v>13</v>
      </c>
      <c r="W73" s="1" t="s">
        <v>62</v>
      </c>
      <c r="X73" s="1" t="s">
        <v>71</v>
      </c>
      <c r="Y73" s="1">
        <v>-80</v>
      </c>
      <c r="AA73" s="1">
        <v>4</v>
      </c>
    </row>
    <row r="74" spans="1:26" ht="12.75">
      <c r="A74" s="1">
        <f t="shared" si="12"/>
        <v>14</v>
      </c>
      <c r="B74" s="1" t="s">
        <v>129</v>
      </c>
      <c r="C74" s="1" t="s">
        <v>146</v>
      </c>
      <c r="D74" s="1">
        <v>-61</v>
      </c>
      <c r="F74" s="1">
        <v>3</v>
      </c>
      <c r="H74" s="1">
        <f t="shared" si="13"/>
        <v>14</v>
      </c>
      <c r="I74" s="1" t="s">
        <v>36</v>
      </c>
      <c r="J74" s="1" t="s">
        <v>145</v>
      </c>
      <c r="K74" s="1">
        <v>-79</v>
      </c>
      <c r="M74" s="1">
        <v>3</v>
      </c>
      <c r="O74" s="1">
        <f t="shared" si="14"/>
        <v>14</v>
      </c>
      <c r="P74" s="1" t="s">
        <v>26</v>
      </c>
      <c r="Q74" s="1" t="s">
        <v>68</v>
      </c>
      <c r="R74" s="1">
        <v>-95</v>
      </c>
      <c r="T74" s="1">
        <v>3</v>
      </c>
      <c r="V74" s="1">
        <f t="shared" si="15"/>
        <v>14</v>
      </c>
      <c r="W74" t="s">
        <v>45</v>
      </c>
      <c r="X74" s="9" t="s">
        <v>69</v>
      </c>
      <c r="Y74" s="1">
        <v>-105</v>
      </c>
      <c r="Z74" s="1">
        <v>3</v>
      </c>
    </row>
    <row r="75" spans="1:27" ht="12.75">
      <c r="A75" s="1">
        <f t="shared" si="12"/>
        <v>15</v>
      </c>
      <c r="B75" t="s">
        <v>45</v>
      </c>
      <c r="C75" s="9" t="s">
        <v>69</v>
      </c>
      <c r="D75" s="1">
        <v>-105</v>
      </c>
      <c r="E75" s="1">
        <v>2</v>
      </c>
      <c r="H75" s="1">
        <f t="shared" si="13"/>
        <v>15</v>
      </c>
      <c r="I75" t="s">
        <v>45</v>
      </c>
      <c r="J75" s="9" t="s">
        <v>69</v>
      </c>
      <c r="K75" s="1">
        <v>-105</v>
      </c>
      <c r="L75" s="1">
        <v>2</v>
      </c>
      <c r="O75" s="1">
        <f t="shared" si="14"/>
        <v>15</v>
      </c>
      <c r="P75" t="s">
        <v>45</v>
      </c>
      <c r="Q75" s="9" t="s">
        <v>69</v>
      </c>
      <c r="R75" s="1">
        <v>-105</v>
      </c>
      <c r="S75" s="1">
        <v>2</v>
      </c>
      <c r="V75" s="1">
        <f t="shared" si="15"/>
        <v>15</v>
      </c>
      <c r="W75" s="1" t="s">
        <v>56</v>
      </c>
      <c r="X75" s="1" t="s">
        <v>71</v>
      </c>
      <c r="Y75" s="1">
        <v>-114</v>
      </c>
      <c r="AA75" s="1">
        <v>2</v>
      </c>
    </row>
    <row r="76" spans="1:27" ht="12.75">
      <c r="A76" s="1">
        <f t="shared" si="12"/>
        <v>16</v>
      </c>
      <c r="B76" s="1" t="s">
        <v>132</v>
      </c>
      <c r="C76" s="1" t="s">
        <v>146</v>
      </c>
      <c r="D76" s="1">
        <v>-133</v>
      </c>
      <c r="F76" s="1">
        <v>1</v>
      </c>
      <c r="H76" s="1">
        <f t="shared" si="13"/>
        <v>16</v>
      </c>
      <c r="I76" s="1" t="s">
        <v>37</v>
      </c>
      <c r="J76" s="1" t="s">
        <v>145</v>
      </c>
      <c r="K76" s="1">
        <v>-120</v>
      </c>
      <c r="M76" s="1">
        <v>1</v>
      </c>
      <c r="O76" s="1">
        <f t="shared" si="14"/>
        <v>16</v>
      </c>
      <c r="P76" s="1" t="s">
        <v>28</v>
      </c>
      <c r="Q76" s="1" t="s">
        <v>68</v>
      </c>
      <c r="R76" s="1">
        <v>-116</v>
      </c>
      <c r="T76" s="1">
        <v>1</v>
      </c>
      <c r="V76" s="1">
        <f t="shared" si="15"/>
        <v>16</v>
      </c>
      <c r="W76" s="1" t="s">
        <v>58</v>
      </c>
      <c r="X76" s="1" t="s">
        <v>71</v>
      </c>
      <c r="Y76" s="1">
        <v>-143</v>
      </c>
      <c r="AA76" s="1">
        <v>1</v>
      </c>
    </row>
    <row r="77" spans="5:27" ht="12.75">
      <c r="E77" s="1">
        <f>SUM(E61:E76)</f>
        <v>73</v>
      </c>
      <c r="F77" s="1">
        <f>SUM(F61:F76)</f>
        <v>63</v>
      </c>
      <c r="L77" s="1">
        <f>SUM(L61:L76)</f>
        <v>78.5</v>
      </c>
      <c r="M77" s="1">
        <f>SUM(M61:M76)</f>
        <v>57.5</v>
      </c>
      <c r="S77" s="1">
        <f>SUM(S61:S76)</f>
        <v>89</v>
      </c>
      <c r="T77" s="1">
        <f>SUM(T61:T76)</f>
        <v>47</v>
      </c>
      <c r="Z77" s="1">
        <f>SUM(Z61:Z76)</f>
        <v>92.5</v>
      </c>
      <c r="AA77" s="3">
        <f>SUM(AA61:AA76)</f>
        <v>43.5</v>
      </c>
    </row>
    <row r="80" spans="5:27" ht="12.75">
      <c r="E80" s="11" t="s">
        <v>70</v>
      </c>
      <c r="F80" s="11" t="s">
        <v>146</v>
      </c>
      <c r="L80" s="11" t="s">
        <v>70</v>
      </c>
      <c r="M80" s="11" t="s">
        <v>145</v>
      </c>
      <c r="S80" s="11" t="s">
        <v>70</v>
      </c>
      <c r="T80" s="11" t="s">
        <v>68</v>
      </c>
      <c r="Z80" s="11" t="s">
        <v>70</v>
      </c>
      <c r="AA80" s="11" t="s">
        <v>71</v>
      </c>
    </row>
    <row r="81" spans="1:26" ht="12.75">
      <c r="A81" s="1">
        <f aca="true" t="shared" si="16" ref="A81:A96">RANK(D81,D$81:D$96)</f>
        <v>1</v>
      </c>
      <c r="B81" s="1" t="s">
        <v>128</v>
      </c>
      <c r="C81" s="1" t="s">
        <v>146</v>
      </c>
      <c r="D81" s="1">
        <v>-1</v>
      </c>
      <c r="F81" s="1">
        <v>16</v>
      </c>
      <c r="H81" s="1">
        <f aca="true" t="shared" si="17" ref="H81:H96">RANK(K81,K$81:K$96)</f>
        <v>1</v>
      </c>
      <c r="I81" s="1" t="s">
        <v>35</v>
      </c>
      <c r="J81" s="1" t="s">
        <v>145</v>
      </c>
      <c r="K81" s="1">
        <v>-5</v>
      </c>
      <c r="M81" s="1">
        <v>16</v>
      </c>
      <c r="O81" s="1">
        <f>RANK(R81,R$81:R$96)</f>
        <v>1</v>
      </c>
      <c r="P81" s="1" t="s">
        <v>42</v>
      </c>
      <c r="Q81" s="1" t="s">
        <v>70</v>
      </c>
      <c r="R81" s="1">
        <v>-16</v>
      </c>
      <c r="S81" s="1">
        <v>16</v>
      </c>
      <c r="V81" s="1">
        <f aca="true" t="shared" si="18" ref="V81:V96">RANK(Y81,Y$81:Y$96)</f>
        <v>1</v>
      </c>
      <c r="W81" s="1" t="s">
        <v>42</v>
      </c>
      <c r="X81" s="1" t="s">
        <v>70</v>
      </c>
      <c r="Y81" s="1">
        <v>-16</v>
      </c>
      <c r="Z81" s="1">
        <v>16</v>
      </c>
    </row>
    <row r="82" spans="1:27" ht="12.75">
      <c r="A82" s="1">
        <f t="shared" si="16"/>
        <v>2</v>
      </c>
      <c r="B82" s="1" t="s">
        <v>130</v>
      </c>
      <c r="C82" s="1" t="s">
        <v>146</v>
      </c>
      <c r="D82" s="1">
        <v>-11</v>
      </c>
      <c r="F82" s="1">
        <v>15</v>
      </c>
      <c r="H82" s="1">
        <f t="shared" si="17"/>
        <v>2</v>
      </c>
      <c r="I82" s="1" t="s">
        <v>38</v>
      </c>
      <c r="J82" s="1" t="s">
        <v>145</v>
      </c>
      <c r="K82" s="1">
        <v>-10</v>
      </c>
      <c r="M82" s="1">
        <v>15</v>
      </c>
      <c r="O82" s="1">
        <f>RANK(R82,R$81:R$96)</f>
        <v>2</v>
      </c>
      <c r="P82" s="1" t="s">
        <v>24</v>
      </c>
      <c r="Q82" s="1" t="s">
        <v>68</v>
      </c>
      <c r="R82" s="1">
        <v>-17</v>
      </c>
      <c r="T82" s="1">
        <v>15</v>
      </c>
      <c r="V82" s="1">
        <f t="shared" si="18"/>
        <v>2</v>
      </c>
      <c r="W82" s="1" t="s">
        <v>61</v>
      </c>
      <c r="X82" s="1" t="s">
        <v>71</v>
      </c>
      <c r="Y82" s="1">
        <v>-29</v>
      </c>
      <c r="AA82" s="1">
        <v>15</v>
      </c>
    </row>
    <row r="83" spans="1:26" ht="12.75">
      <c r="A83" s="1">
        <f t="shared" si="16"/>
        <v>3</v>
      </c>
      <c r="B83" s="1" t="s">
        <v>134</v>
      </c>
      <c r="C83" s="1" t="s">
        <v>146</v>
      </c>
      <c r="D83" s="1">
        <v>-12</v>
      </c>
      <c r="F83" s="1">
        <v>14</v>
      </c>
      <c r="H83" s="1">
        <f t="shared" si="17"/>
        <v>3</v>
      </c>
      <c r="I83" s="1" t="s">
        <v>127</v>
      </c>
      <c r="J83" s="1" t="s">
        <v>145</v>
      </c>
      <c r="K83" s="1">
        <v>-14</v>
      </c>
      <c r="M83" s="1">
        <v>14</v>
      </c>
      <c r="O83" s="1">
        <f>RANK(R83,R$81:R$96)</f>
        <v>3</v>
      </c>
      <c r="P83" s="1" t="s">
        <v>32</v>
      </c>
      <c r="Q83" s="1" t="s">
        <v>68</v>
      </c>
      <c r="R83" s="1">
        <v>-21</v>
      </c>
      <c r="T83" s="1">
        <v>14</v>
      </c>
      <c r="V83" s="1">
        <f t="shared" si="18"/>
        <v>3</v>
      </c>
      <c r="W83" s="1" t="s">
        <v>52</v>
      </c>
      <c r="X83" s="1" t="s">
        <v>70</v>
      </c>
      <c r="Y83" s="1">
        <v>-41</v>
      </c>
      <c r="Z83" s="1">
        <v>14</v>
      </c>
    </row>
    <row r="84" spans="1:26" ht="12.75">
      <c r="A84" s="1">
        <f t="shared" si="16"/>
        <v>4</v>
      </c>
      <c r="B84" s="1" t="s">
        <v>42</v>
      </c>
      <c r="C84" s="1" t="s">
        <v>70</v>
      </c>
      <c r="D84" s="1">
        <v>-16</v>
      </c>
      <c r="E84" s="1">
        <v>13</v>
      </c>
      <c r="H84" s="1">
        <f t="shared" si="17"/>
        <v>4</v>
      </c>
      <c r="I84" s="1" t="s">
        <v>42</v>
      </c>
      <c r="J84" s="1" t="s">
        <v>70</v>
      </c>
      <c r="K84" s="1">
        <v>-16</v>
      </c>
      <c r="L84" s="1">
        <v>13</v>
      </c>
      <c r="O84" s="1">
        <f>RANK(R84,R$81:R$96)</f>
        <v>4</v>
      </c>
      <c r="P84" s="1" t="s">
        <v>81</v>
      </c>
      <c r="Q84" s="1" t="s">
        <v>68</v>
      </c>
      <c r="R84" s="1">
        <v>-39</v>
      </c>
      <c r="T84" s="1">
        <v>13</v>
      </c>
      <c r="V84" s="1">
        <f t="shared" si="18"/>
        <v>4</v>
      </c>
      <c r="W84" s="1" t="s">
        <v>54</v>
      </c>
      <c r="X84" s="1" t="s">
        <v>70</v>
      </c>
      <c r="Y84" s="13">
        <v>-44</v>
      </c>
      <c r="Z84" s="1">
        <v>13</v>
      </c>
    </row>
    <row r="85" spans="1:26" ht="12.75">
      <c r="A85" s="1">
        <f t="shared" si="16"/>
        <v>5</v>
      </c>
      <c r="B85" s="1" t="s">
        <v>131</v>
      </c>
      <c r="C85" s="1" t="s">
        <v>146</v>
      </c>
      <c r="D85" s="13">
        <v>-25</v>
      </c>
      <c r="F85" s="1">
        <v>12</v>
      </c>
      <c r="H85" s="1">
        <f t="shared" si="17"/>
        <v>5</v>
      </c>
      <c r="I85" s="1" t="s">
        <v>125</v>
      </c>
      <c r="J85" s="1" t="s">
        <v>145</v>
      </c>
      <c r="K85" s="1">
        <v>-39</v>
      </c>
      <c r="M85" s="1">
        <v>12</v>
      </c>
      <c r="O85" s="1">
        <f>RANK(R85,R$81:R$96)</f>
        <v>5</v>
      </c>
      <c r="P85" s="1" t="s">
        <v>52</v>
      </c>
      <c r="Q85" s="1" t="s">
        <v>70</v>
      </c>
      <c r="R85" s="1">
        <v>-41</v>
      </c>
      <c r="S85" s="1">
        <v>11.5</v>
      </c>
      <c r="V85" s="1">
        <f t="shared" si="18"/>
        <v>5</v>
      </c>
      <c r="W85" s="1" t="s">
        <v>44</v>
      </c>
      <c r="X85" s="1" t="s">
        <v>70</v>
      </c>
      <c r="Y85" s="1">
        <v>-45</v>
      </c>
      <c r="Z85" s="1">
        <v>12</v>
      </c>
    </row>
    <row r="86" spans="1:27" ht="12.75">
      <c r="A86" s="1">
        <f t="shared" si="16"/>
        <v>6</v>
      </c>
      <c r="B86" s="1" t="s">
        <v>214</v>
      </c>
      <c r="C86" s="1" t="s">
        <v>146</v>
      </c>
      <c r="D86" s="1">
        <v>-30</v>
      </c>
      <c r="F86" s="1">
        <v>11</v>
      </c>
      <c r="H86" s="1">
        <f t="shared" si="17"/>
        <v>6</v>
      </c>
      <c r="I86" s="1" t="s">
        <v>52</v>
      </c>
      <c r="J86" s="1" t="s">
        <v>70</v>
      </c>
      <c r="K86" s="1">
        <v>-41</v>
      </c>
      <c r="L86" s="1">
        <v>11</v>
      </c>
      <c r="O86" s="1">
        <f>RANK(R86,R$81:R$96)</f>
        <v>5</v>
      </c>
      <c r="P86" s="1" t="s">
        <v>34</v>
      </c>
      <c r="Q86" s="1" t="s">
        <v>68</v>
      </c>
      <c r="R86" s="1">
        <v>-41</v>
      </c>
      <c r="T86" s="1">
        <v>11.5</v>
      </c>
      <c r="V86" s="1">
        <f t="shared" si="18"/>
        <v>6</v>
      </c>
      <c r="W86" s="1" t="s">
        <v>59</v>
      </c>
      <c r="X86" s="1" t="s">
        <v>71</v>
      </c>
      <c r="Y86" s="1">
        <v>-49</v>
      </c>
      <c r="AA86" s="1">
        <v>11</v>
      </c>
    </row>
    <row r="87" spans="1:27" ht="12.75">
      <c r="A87" s="1">
        <f t="shared" si="16"/>
        <v>7</v>
      </c>
      <c r="B87" s="1" t="s">
        <v>52</v>
      </c>
      <c r="C87" s="1" t="s">
        <v>70</v>
      </c>
      <c r="D87" s="1">
        <v>-41</v>
      </c>
      <c r="E87" s="1">
        <v>10</v>
      </c>
      <c r="H87" s="1">
        <f t="shared" si="17"/>
        <v>7</v>
      </c>
      <c r="I87" s="1" t="s">
        <v>126</v>
      </c>
      <c r="J87" s="1" t="s">
        <v>145</v>
      </c>
      <c r="K87" s="1">
        <v>-42</v>
      </c>
      <c r="M87" s="1">
        <v>10</v>
      </c>
      <c r="O87" s="1">
        <f>RANK(R87,R$81:R$96)</f>
        <v>7</v>
      </c>
      <c r="P87" s="1" t="s">
        <v>44</v>
      </c>
      <c r="Q87" s="1" t="s">
        <v>70</v>
      </c>
      <c r="R87" s="1">
        <v>-45</v>
      </c>
      <c r="S87" s="1">
        <v>10</v>
      </c>
      <c r="V87" s="1">
        <f t="shared" si="18"/>
        <v>7</v>
      </c>
      <c r="W87" s="1" t="s">
        <v>82</v>
      </c>
      <c r="X87" s="1" t="s">
        <v>71</v>
      </c>
      <c r="Y87" s="1">
        <v>-63</v>
      </c>
      <c r="AA87" s="1">
        <v>10</v>
      </c>
    </row>
    <row r="88" spans="1:27" ht="12.75">
      <c r="A88" s="1">
        <f t="shared" si="16"/>
        <v>8</v>
      </c>
      <c r="B88" s="1" t="s">
        <v>44</v>
      </c>
      <c r="C88" s="1" t="s">
        <v>70</v>
      </c>
      <c r="D88" s="1">
        <v>-45</v>
      </c>
      <c r="E88" s="1">
        <v>9</v>
      </c>
      <c r="H88" s="1">
        <f t="shared" si="17"/>
        <v>8</v>
      </c>
      <c r="I88" s="1" t="s">
        <v>39</v>
      </c>
      <c r="J88" s="1" t="s">
        <v>145</v>
      </c>
      <c r="K88" s="13">
        <v>-43</v>
      </c>
      <c r="M88" s="1">
        <v>9</v>
      </c>
      <c r="O88" s="1">
        <f>RANK(R88,R$81:R$96)</f>
        <v>8</v>
      </c>
      <c r="P88" s="1" t="s">
        <v>54</v>
      </c>
      <c r="Q88" s="1" t="s">
        <v>70</v>
      </c>
      <c r="R88" s="1">
        <v>-46</v>
      </c>
      <c r="S88" s="1">
        <v>9</v>
      </c>
      <c r="V88" s="1">
        <f t="shared" si="18"/>
        <v>8</v>
      </c>
      <c r="W88" s="1" t="s">
        <v>55</v>
      </c>
      <c r="X88" s="1" t="s">
        <v>71</v>
      </c>
      <c r="Y88" s="1">
        <v>-70</v>
      </c>
      <c r="AA88" s="1">
        <v>9</v>
      </c>
    </row>
    <row r="89" spans="1:27" ht="12.75">
      <c r="A89" s="1">
        <f t="shared" si="16"/>
        <v>9</v>
      </c>
      <c r="B89" s="1" t="s">
        <v>54</v>
      </c>
      <c r="C89" s="1" t="s">
        <v>70</v>
      </c>
      <c r="D89" s="1">
        <v>-46</v>
      </c>
      <c r="E89" s="1">
        <v>8</v>
      </c>
      <c r="H89" s="1">
        <f t="shared" si="17"/>
        <v>9</v>
      </c>
      <c r="I89" s="1" t="s">
        <v>44</v>
      </c>
      <c r="J89" s="1" t="s">
        <v>70</v>
      </c>
      <c r="K89" s="1">
        <v>-45</v>
      </c>
      <c r="L89" s="1">
        <v>8</v>
      </c>
      <c r="O89" s="1">
        <f>RANK(R89,R$81:R$96)</f>
        <v>9</v>
      </c>
      <c r="P89" s="1" t="s">
        <v>22</v>
      </c>
      <c r="Q89" s="1" t="s">
        <v>68</v>
      </c>
      <c r="R89" s="1">
        <v>-52</v>
      </c>
      <c r="T89" s="1">
        <v>8</v>
      </c>
      <c r="V89" s="1">
        <f t="shared" si="18"/>
        <v>9</v>
      </c>
      <c r="W89" s="1" t="s">
        <v>57</v>
      </c>
      <c r="X89" s="1" t="s">
        <v>71</v>
      </c>
      <c r="Y89" s="1">
        <v>-72</v>
      </c>
      <c r="AA89" s="1">
        <v>8</v>
      </c>
    </row>
    <row r="90" spans="1:27" ht="12.75">
      <c r="A90" s="1">
        <f t="shared" si="16"/>
        <v>10</v>
      </c>
      <c r="B90" s="1" t="s">
        <v>135</v>
      </c>
      <c r="C90" s="1" t="s">
        <v>146</v>
      </c>
      <c r="D90" s="1">
        <v>-49</v>
      </c>
      <c r="F90" s="1">
        <v>7</v>
      </c>
      <c r="H90" s="1">
        <f t="shared" si="17"/>
        <v>10</v>
      </c>
      <c r="I90" s="1" t="s">
        <v>54</v>
      </c>
      <c r="J90" s="1" t="s">
        <v>70</v>
      </c>
      <c r="K90" s="1">
        <v>-46</v>
      </c>
      <c r="L90" s="1">
        <v>7</v>
      </c>
      <c r="O90" s="1">
        <f>RANK(R90,R$81:R$96)</f>
        <v>10</v>
      </c>
      <c r="P90" s="1" t="s">
        <v>30</v>
      </c>
      <c r="Q90" s="1" t="s">
        <v>68</v>
      </c>
      <c r="R90" s="1">
        <v>-65</v>
      </c>
      <c r="T90" s="1">
        <v>7</v>
      </c>
      <c r="V90" s="1">
        <f t="shared" si="18"/>
        <v>10</v>
      </c>
      <c r="W90" s="1" t="s">
        <v>62</v>
      </c>
      <c r="X90" s="1" t="s">
        <v>71</v>
      </c>
      <c r="Y90" s="1">
        <v>-80</v>
      </c>
      <c r="AA90" s="1">
        <v>7</v>
      </c>
    </row>
    <row r="91" spans="1:26" ht="12.75">
      <c r="A91" s="1">
        <f t="shared" si="16"/>
        <v>11</v>
      </c>
      <c r="B91" s="1" t="s">
        <v>129</v>
      </c>
      <c r="C91" s="1" t="s">
        <v>146</v>
      </c>
      <c r="D91" s="1">
        <v>-61</v>
      </c>
      <c r="F91" s="1">
        <v>6</v>
      </c>
      <c r="H91" s="1">
        <f t="shared" si="17"/>
        <v>11</v>
      </c>
      <c r="I91" s="1" t="s">
        <v>36</v>
      </c>
      <c r="J91" s="1" t="s">
        <v>145</v>
      </c>
      <c r="K91" s="13">
        <v>-74</v>
      </c>
      <c r="M91" s="1">
        <v>6</v>
      </c>
      <c r="O91" s="1">
        <f>RANK(R91,R$81:R$96)</f>
        <v>11</v>
      </c>
      <c r="P91" s="1" t="s">
        <v>46</v>
      </c>
      <c r="Q91" s="1" t="s">
        <v>70</v>
      </c>
      <c r="R91" s="1">
        <v>-93</v>
      </c>
      <c r="S91" s="1">
        <v>6</v>
      </c>
      <c r="V91" s="1">
        <f t="shared" si="18"/>
        <v>11</v>
      </c>
      <c r="W91" s="1" t="s">
        <v>46</v>
      </c>
      <c r="X91" s="1" t="s">
        <v>70</v>
      </c>
      <c r="Y91" s="13">
        <v>-91</v>
      </c>
      <c r="Z91" s="1">
        <v>6</v>
      </c>
    </row>
    <row r="92" spans="1:26" ht="12.75">
      <c r="A92" s="1">
        <f t="shared" si="16"/>
        <v>12</v>
      </c>
      <c r="B92" s="1" t="s">
        <v>46</v>
      </c>
      <c r="C92" s="1" t="s">
        <v>70</v>
      </c>
      <c r="D92" s="1">
        <v>-93</v>
      </c>
      <c r="E92" s="1">
        <v>5</v>
      </c>
      <c r="H92" s="1">
        <f t="shared" si="17"/>
        <v>12</v>
      </c>
      <c r="I92" s="1" t="s">
        <v>46</v>
      </c>
      <c r="J92" s="1" t="s">
        <v>70</v>
      </c>
      <c r="K92" s="1">
        <v>-93</v>
      </c>
      <c r="L92" s="1">
        <v>5</v>
      </c>
      <c r="O92" s="1">
        <f>RANK(R92,R$81:R$96)</f>
        <v>12</v>
      </c>
      <c r="P92" s="1" t="s">
        <v>26</v>
      </c>
      <c r="Q92" s="1" t="s">
        <v>68</v>
      </c>
      <c r="R92" s="1">
        <v>-95</v>
      </c>
      <c r="T92" s="1">
        <v>5</v>
      </c>
      <c r="V92" s="1">
        <f t="shared" si="18"/>
        <v>12</v>
      </c>
      <c r="W92" s="1" t="s">
        <v>124</v>
      </c>
      <c r="X92" s="1" t="s">
        <v>70</v>
      </c>
      <c r="Y92" s="13">
        <v>-97</v>
      </c>
      <c r="Z92" s="1">
        <v>5</v>
      </c>
    </row>
    <row r="93" spans="1:26" ht="12.75">
      <c r="A93" s="1">
        <f t="shared" si="16"/>
        <v>13</v>
      </c>
      <c r="B93" s="1" t="s">
        <v>124</v>
      </c>
      <c r="C93" s="1" t="s">
        <v>70</v>
      </c>
      <c r="D93" s="1">
        <v>-99</v>
      </c>
      <c r="E93" s="1">
        <v>3.5</v>
      </c>
      <c r="H93" s="1">
        <f t="shared" si="17"/>
        <v>13</v>
      </c>
      <c r="I93" s="1" t="s">
        <v>124</v>
      </c>
      <c r="J93" s="1" t="s">
        <v>70</v>
      </c>
      <c r="K93" s="1">
        <v>-99</v>
      </c>
      <c r="L93" s="1">
        <v>3.5</v>
      </c>
      <c r="O93" s="1">
        <f>RANK(R93,R$81:R$96)</f>
        <v>13</v>
      </c>
      <c r="P93" s="1" t="s">
        <v>124</v>
      </c>
      <c r="Q93" s="1" t="s">
        <v>70</v>
      </c>
      <c r="R93" s="1">
        <v>-99</v>
      </c>
      <c r="S93" s="1">
        <v>3.5</v>
      </c>
      <c r="V93" s="1">
        <f t="shared" si="18"/>
        <v>13</v>
      </c>
      <c r="W93" s="1" t="s">
        <v>48</v>
      </c>
      <c r="X93" s="1" t="s">
        <v>70</v>
      </c>
      <c r="Y93" s="1">
        <v>-99</v>
      </c>
      <c r="Z93" s="1">
        <v>4</v>
      </c>
    </row>
    <row r="94" spans="1:26" ht="12.75">
      <c r="A94" s="1">
        <f t="shared" si="16"/>
        <v>13</v>
      </c>
      <c r="B94" s="1" t="s">
        <v>48</v>
      </c>
      <c r="C94" s="1" t="s">
        <v>70</v>
      </c>
      <c r="D94" s="1">
        <v>-99</v>
      </c>
      <c r="E94" s="1">
        <v>3.5</v>
      </c>
      <c r="H94" s="1">
        <f t="shared" si="17"/>
        <v>13</v>
      </c>
      <c r="I94" s="1" t="s">
        <v>48</v>
      </c>
      <c r="J94" s="1" t="s">
        <v>70</v>
      </c>
      <c r="K94" s="1">
        <v>-99</v>
      </c>
      <c r="L94" s="1">
        <v>3.5</v>
      </c>
      <c r="O94" s="1">
        <f>RANK(R94,R$81:R$96)</f>
        <v>13</v>
      </c>
      <c r="P94" s="1" t="s">
        <v>48</v>
      </c>
      <c r="Q94" s="1" t="s">
        <v>70</v>
      </c>
      <c r="R94" s="1">
        <v>-99</v>
      </c>
      <c r="S94" s="1">
        <v>3.5</v>
      </c>
      <c r="V94" s="1">
        <f t="shared" si="18"/>
        <v>14</v>
      </c>
      <c r="W94" s="1" t="s">
        <v>50</v>
      </c>
      <c r="X94" s="1" t="s">
        <v>70</v>
      </c>
      <c r="Y94" s="13">
        <v>-104</v>
      </c>
      <c r="Z94" s="1">
        <v>3</v>
      </c>
    </row>
    <row r="95" spans="1:27" ht="12.75">
      <c r="A95" s="1">
        <f t="shared" si="16"/>
        <v>15</v>
      </c>
      <c r="B95" s="1" t="s">
        <v>50</v>
      </c>
      <c r="C95" s="1" t="s">
        <v>70</v>
      </c>
      <c r="D95" s="1">
        <v>-106</v>
      </c>
      <c r="E95" s="1">
        <v>2</v>
      </c>
      <c r="H95" s="1">
        <f t="shared" si="17"/>
        <v>15</v>
      </c>
      <c r="I95" s="1" t="s">
        <v>50</v>
      </c>
      <c r="J95" s="1" t="s">
        <v>70</v>
      </c>
      <c r="K95" s="1">
        <v>-106</v>
      </c>
      <c r="L95" s="1">
        <v>2</v>
      </c>
      <c r="O95" s="1">
        <f>RANK(R95,R$81:R$96)</f>
        <v>15</v>
      </c>
      <c r="P95" s="1" t="s">
        <v>50</v>
      </c>
      <c r="Q95" s="1" t="s">
        <v>70</v>
      </c>
      <c r="R95" s="1">
        <v>-106</v>
      </c>
      <c r="S95" s="1">
        <v>2</v>
      </c>
      <c r="V95" s="1">
        <f t="shared" si="18"/>
        <v>15</v>
      </c>
      <c r="W95" s="1" t="s">
        <v>56</v>
      </c>
      <c r="X95" s="1" t="s">
        <v>71</v>
      </c>
      <c r="Y95" s="1">
        <v>-114</v>
      </c>
      <c r="AA95" s="1">
        <v>2</v>
      </c>
    </row>
    <row r="96" spans="1:27" ht="12.75">
      <c r="A96" s="1">
        <f t="shared" si="16"/>
        <v>16</v>
      </c>
      <c r="B96" s="1" t="s">
        <v>132</v>
      </c>
      <c r="C96" s="1" t="s">
        <v>146</v>
      </c>
      <c r="D96" s="1">
        <v>-133</v>
      </c>
      <c r="F96" s="1">
        <v>1</v>
      </c>
      <c r="H96" s="1">
        <f t="shared" si="17"/>
        <v>16</v>
      </c>
      <c r="I96" s="1" t="s">
        <v>37</v>
      </c>
      <c r="J96" s="1" t="s">
        <v>145</v>
      </c>
      <c r="K96" s="1">
        <v>-120</v>
      </c>
      <c r="M96" s="1">
        <v>1</v>
      </c>
      <c r="O96" s="1">
        <f>RANK(R96,R$81:R$96)</f>
        <v>16</v>
      </c>
      <c r="P96" s="1" t="s">
        <v>28</v>
      </c>
      <c r="Q96" s="1" t="s">
        <v>68</v>
      </c>
      <c r="R96" s="1">
        <v>-116</v>
      </c>
      <c r="T96" s="1">
        <v>1</v>
      </c>
      <c r="V96" s="1">
        <f t="shared" si="18"/>
        <v>16</v>
      </c>
      <c r="W96" s="1" t="s">
        <v>58</v>
      </c>
      <c r="X96" s="1" t="s">
        <v>71</v>
      </c>
      <c r="Y96" s="1">
        <v>-143</v>
      </c>
      <c r="AA96" s="1">
        <v>1</v>
      </c>
    </row>
    <row r="97" spans="5:27" ht="12.75">
      <c r="E97" s="1">
        <f>SUM(E81:E96)</f>
        <v>54</v>
      </c>
      <c r="F97" s="1">
        <f>SUM(F81:F96)</f>
        <v>82</v>
      </c>
      <c r="L97" s="1">
        <f>SUM(L81:L96)</f>
        <v>53</v>
      </c>
      <c r="M97" s="1">
        <f>SUM(M81:M96)</f>
        <v>83</v>
      </c>
      <c r="S97" s="1">
        <f>SUM(S81:S96)</f>
        <v>61.5</v>
      </c>
      <c r="T97" s="1">
        <f>SUM(T81:T96)</f>
        <v>74.5</v>
      </c>
      <c r="Y97" s="1" t="s">
        <v>72</v>
      </c>
      <c r="Z97" s="1">
        <f>SUM(Z81:Z96)</f>
        <v>73</v>
      </c>
      <c r="AA97" s="1">
        <f>SUM(AA81:AA96)</f>
        <v>63</v>
      </c>
    </row>
    <row r="100" spans="5:27" ht="12.75">
      <c r="E100" s="11" t="s">
        <v>147</v>
      </c>
      <c r="F100" s="11" t="s">
        <v>146</v>
      </c>
      <c r="L100" s="11" t="s">
        <v>147</v>
      </c>
      <c r="M100" s="11" t="s">
        <v>145</v>
      </c>
      <c r="S100" s="11" t="s">
        <v>147</v>
      </c>
      <c r="T100" s="11" t="s">
        <v>68</v>
      </c>
      <c r="Z100" s="11" t="s">
        <v>147</v>
      </c>
      <c r="AA100" s="11" t="s">
        <v>71</v>
      </c>
    </row>
    <row r="101" spans="1:26" ht="12.75">
      <c r="A101" s="1">
        <f aca="true" t="shared" si="19" ref="A101:A116">RANK(D101,D$101:D$116)</f>
        <v>1</v>
      </c>
      <c r="B101" s="1" t="s">
        <v>137</v>
      </c>
      <c r="C101" s="1" t="s">
        <v>147</v>
      </c>
      <c r="D101" s="1">
        <v>-1</v>
      </c>
      <c r="E101" s="1">
        <v>15.5</v>
      </c>
      <c r="H101" s="1">
        <f aca="true" t="shared" si="20" ref="H101:H116">RANK(K101,K$101:K$116)</f>
        <v>1</v>
      </c>
      <c r="I101" s="1" t="s">
        <v>137</v>
      </c>
      <c r="J101" s="1" t="s">
        <v>147</v>
      </c>
      <c r="K101" s="1">
        <v>-1</v>
      </c>
      <c r="L101" s="1">
        <v>16</v>
      </c>
      <c r="O101" s="1">
        <f aca="true" t="shared" si="21" ref="O101:O116">RANK(R101,R$101:R$116)</f>
        <v>1</v>
      </c>
      <c r="P101" s="1" t="s">
        <v>137</v>
      </c>
      <c r="Q101" s="1" t="s">
        <v>147</v>
      </c>
      <c r="R101" s="1">
        <v>-1</v>
      </c>
      <c r="S101" s="1">
        <v>16</v>
      </c>
      <c r="V101" s="1">
        <f aca="true" t="shared" si="22" ref="V101:V116">RANK(Y101,Y$101:Y$116)</f>
        <v>1</v>
      </c>
      <c r="W101" s="1" t="s">
        <v>137</v>
      </c>
      <c r="X101" s="1" t="s">
        <v>147</v>
      </c>
      <c r="Y101" s="13">
        <v>0</v>
      </c>
      <c r="Z101" s="1">
        <v>16</v>
      </c>
    </row>
    <row r="102" spans="1:26" ht="12.75">
      <c r="A102" s="1">
        <f t="shared" si="19"/>
        <v>1</v>
      </c>
      <c r="B102" s="1" t="s">
        <v>128</v>
      </c>
      <c r="C102" s="1" t="s">
        <v>146</v>
      </c>
      <c r="D102" s="1">
        <v>-1</v>
      </c>
      <c r="F102" s="1">
        <v>15.5</v>
      </c>
      <c r="H102" s="1">
        <f t="shared" si="20"/>
        <v>2</v>
      </c>
      <c r="I102" s="1" t="s">
        <v>35</v>
      </c>
      <c r="J102" s="1" t="s">
        <v>145</v>
      </c>
      <c r="K102" s="1">
        <v>-5</v>
      </c>
      <c r="M102" s="1">
        <v>15</v>
      </c>
      <c r="O102" s="1">
        <f t="shared" si="21"/>
        <v>2</v>
      </c>
      <c r="P102" s="1" t="s">
        <v>141</v>
      </c>
      <c r="Q102" s="1" t="s">
        <v>147</v>
      </c>
      <c r="R102" s="13">
        <v>-6</v>
      </c>
      <c r="S102" s="1">
        <v>15</v>
      </c>
      <c r="V102" s="1">
        <f t="shared" si="22"/>
        <v>2</v>
      </c>
      <c r="W102" s="1" t="s">
        <v>141</v>
      </c>
      <c r="X102" s="1" t="s">
        <v>147</v>
      </c>
      <c r="Y102" s="13">
        <v>-5</v>
      </c>
      <c r="Z102" s="1">
        <v>15</v>
      </c>
    </row>
    <row r="103" spans="1:26" ht="12.75">
      <c r="A103" s="1">
        <f t="shared" si="19"/>
        <v>3</v>
      </c>
      <c r="B103" s="1" t="s">
        <v>140</v>
      </c>
      <c r="C103" s="1" t="s">
        <v>147</v>
      </c>
      <c r="D103" s="1">
        <v>-11</v>
      </c>
      <c r="E103" s="1">
        <v>13.5</v>
      </c>
      <c r="H103" s="1">
        <f t="shared" si="20"/>
        <v>3</v>
      </c>
      <c r="I103" s="1" t="s">
        <v>38</v>
      </c>
      <c r="J103" s="1" t="s">
        <v>145</v>
      </c>
      <c r="K103" s="1">
        <v>-10</v>
      </c>
      <c r="M103" s="1">
        <v>14</v>
      </c>
      <c r="O103" s="1">
        <f t="shared" si="21"/>
        <v>3</v>
      </c>
      <c r="P103" s="1" t="s">
        <v>140</v>
      </c>
      <c r="Q103" s="1" t="s">
        <v>147</v>
      </c>
      <c r="R103" s="1">
        <v>-11</v>
      </c>
      <c r="S103" s="1">
        <v>14</v>
      </c>
      <c r="V103" s="1">
        <f t="shared" si="22"/>
        <v>3</v>
      </c>
      <c r="W103" s="1" t="s">
        <v>140</v>
      </c>
      <c r="X103" s="1" t="s">
        <v>147</v>
      </c>
      <c r="Y103" s="13">
        <v>-10</v>
      </c>
      <c r="Z103" s="1">
        <v>14</v>
      </c>
    </row>
    <row r="104" spans="1:26" ht="12.75">
      <c r="A104" s="1">
        <f t="shared" si="19"/>
        <v>3</v>
      </c>
      <c r="B104" s="1" t="s">
        <v>130</v>
      </c>
      <c r="C104" s="1" t="s">
        <v>146</v>
      </c>
      <c r="D104" s="1">
        <v>-11</v>
      </c>
      <c r="F104" s="1">
        <v>13.5</v>
      </c>
      <c r="H104" s="1">
        <f t="shared" si="20"/>
        <v>4</v>
      </c>
      <c r="I104" s="1" t="s">
        <v>140</v>
      </c>
      <c r="J104" s="1" t="s">
        <v>147</v>
      </c>
      <c r="K104" s="1">
        <v>-11</v>
      </c>
      <c r="L104" s="1">
        <v>13</v>
      </c>
      <c r="O104" s="1">
        <f t="shared" si="21"/>
        <v>4</v>
      </c>
      <c r="P104" s="1" t="s">
        <v>136</v>
      </c>
      <c r="Q104" s="1" t="s">
        <v>147</v>
      </c>
      <c r="R104" s="1">
        <v>-14</v>
      </c>
      <c r="S104" s="1">
        <v>13</v>
      </c>
      <c r="V104" s="1">
        <f t="shared" si="22"/>
        <v>4</v>
      </c>
      <c r="W104" s="1" t="s">
        <v>136</v>
      </c>
      <c r="X104" s="1" t="s">
        <v>147</v>
      </c>
      <c r="Y104" s="13">
        <v>-13</v>
      </c>
      <c r="Z104" s="1">
        <v>13</v>
      </c>
    </row>
    <row r="105" spans="1:26" ht="12.75">
      <c r="A105" s="1">
        <f t="shared" si="19"/>
        <v>5</v>
      </c>
      <c r="B105" s="1" t="s">
        <v>134</v>
      </c>
      <c r="C105" s="1" t="s">
        <v>146</v>
      </c>
      <c r="D105" s="1">
        <v>-12</v>
      </c>
      <c r="E105" s="1">
        <v>12</v>
      </c>
      <c r="H105" s="1">
        <f t="shared" si="20"/>
        <v>5</v>
      </c>
      <c r="I105" s="1" t="s">
        <v>136</v>
      </c>
      <c r="J105" s="1" t="s">
        <v>147</v>
      </c>
      <c r="K105" s="1">
        <v>-14</v>
      </c>
      <c r="L105" s="1">
        <v>11.5</v>
      </c>
      <c r="O105" s="1">
        <f t="shared" si="21"/>
        <v>5</v>
      </c>
      <c r="P105" s="1" t="s">
        <v>24</v>
      </c>
      <c r="Q105" s="1" t="s">
        <v>68</v>
      </c>
      <c r="R105" s="1">
        <v>-17</v>
      </c>
      <c r="T105" s="1">
        <v>12</v>
      </c>
      <c r="V105" s="1">
        <f t="shared" si="22"/>
        <v>5</v>
      </c>
      <c r="W105" s="1" t="s">
        <v>143</v>
      </c>
      <c r="X105" s="11" t="s">
        <v>147</v>
      </c>
      <c r="Y105" s="13">
        <v>-27</v>
      </c>
      <c r="Z105" s="1">
        <v>12</v>
      </c>
    </row>
    <row r="106" spans="1:27" ht="12.75">
      <c r="A106" s="1">
        <f t="shared" si="19"/>
        <v>6</v>
      </c>
      <c r="B106" s="1" t="s">
        <v>136</v>
      </c>
      <c r="C106" s="1" t="s">
        <v>147</v>
      </c>
      <c r="D106" s="1">
        <v>-14</v>
      </c>
      <c r="F106" s="1">
        <v>11</v>
      </c>
      <c r="H106" s="1">
        <f t="shared" si="20"/>
        <v>5</v>
      </c>
      <c r="I106" s="1" t="s">
        <v>127</v>
      </c>
      <c r="J106" s="1" t="s">
        <v>145</v>
      </c>
      <c r="K106" s="1">
        <v>-14</v>
      </c>
      <c r="M106" s="1">
        <v>11.5</v>
      </c>
      <c r="O106" s="1">
        <f t="shared" si="21"/>
        <v>6</v>
      </c>
      <c r="P106" s="1" t="s">
        <v>32</v>
      </c>
      <c r="Q106" s="1" t="s">
        <v>68</v>
      </c>
      <c r="R106" s="1">
        <v>-21</v>
      </c>
      <c r="T106" s="1">
        <v>11</v>
      </c>
      <c r="V106" s="1">
        <f t="shared" si="22"/>
        <v>6</v>
      </c>
      <c r="W106" s="1" t="s">
        <v>61</v>
      </c>
      <c r="X106" s="1" t="s">
        <v>71</v>
      </c>
      <c r="Y106" s="1">
        <v>-29</v>
      </c>
      <c r="AA106" s="1">
        <v>11</v>
      </c>
    </row>
    <row r="107" spans="1:27" ht="12.75">
      <c r="A107" s="1">
        <f t="shared" si="19"/>
        <v>7</v>
      </c>
      <c r="B107" s="1" t="s">
        <v>141</v>
      </c>
      <c r="C107" s="1" t="s">
        <v>147</v>
      </c>
      <c r="D107" s="1">
        <v>-16</v>
      </c>
      <c r="F107" s="1">
        <v>10</v>
      </c>
      <c r="H107" s="1">
        <f t="shared" si="20"/>
        <v>7</v>
      </c>
      <c r="I107" s="1" t="s">
        <v>141</v>
      </c>
      <c r="J107" s="1" t="s">
        <v>147</v>
      </c>
      <c r="K107" s="1">
        <v>-16</v>
      </c>
      <c r="L107" s="1">
        <v>10</v>
      </c>
      <c r="O107" s="1">
        <f t="shared" si="21"/>
        <v>7</v>
      </c>
      <c r="P107" s="1" t="s">
        <v>143</v>
      </c>
      <c r="Q107" s="11" t="s">
        <v>147</v>
      </c>
      <c r="R107" s="1">
        <v>-28</v>
      </c>
      <c r="S107" s="1">
        <v>10</v>
      </c>
      <c r="V107" s="1">
        <f t="shared" si="22"/>
        <v>7</v>
      </c>
      <c r="W107" s="1" t="s">
        <v>59</v>
      </c>
      <c r="X107" s="1" t="s">
        <v>71</v>
      </c>
      <c r="Y107" s="1">
        <v>-49</v>
      </c>
      <c r="AA107" s="1">
        <v>10</v>
      </c>
    </row>
    <row r="108" spans="1:27" ht="12.75">
      <c r="A108" s="1">
        <f t="shared" si="19"/>
        <v>8</v>
      </c>
      <c r="B108" s="1" t="s">
        <v>143</v>
      </c>
      <c r="C108" s="11" t="s">
        <v>147</v>
      </c>
      <c r="D108" s="1">
        <v>-28</v>
      </c>
      <c r="F108" s="1">
        <v>9</v>
      </c>
      <c r="H108" s="1">
        <f t="shared" si="20"/>
        <v>8</v>
      </c>
      <c r="I108" s="1" t="s">
        <v>143</v>
      </c>
      <c r="J108" s="11" t="s">
        <v>147</v>
      </c>
      <c r="K108" s="1">
        <v>-28</v>
      </c>
      <c r="L108" s="1">
        <v>9</v>
      </c>
      <c r="O108" s="1">
        <f t="shared" si="21"/>
        <v>8</v>
      </c>
      <c r="P108" s="1" t="s">
        <v>81</v>
      </c>
      <c r="Q108" s="1" t="s">
        <v>68</v>
      </c>
      <c r="R108" s="1">
        <v>-39</v>
      </c>
      <c r="T108" s="1">
        <v>9</v>
      </c>
      <c r="V108" s="1">
        <f t="shared" si="22"/>
        <v>8</v>
      </c>
      <c r="W108" s="1" t="s">
        <v>82</v>
      </c>
      <c r="X108" s="1" t="s">
        <v>71</v>
      </c>
      <c r="Y108" s="1">
        <v>-63</v>
      </c>
      <c r="AA108" s="1">
        <v>9</v>
      </c>
    </row>
    <row r="109" spans="1:26" ht="12.75">
      <c r="A109" s="1">
        <f t="shared" si="19"/>
        <v>9</v>
      </c>
      <c r="B109" s="1" t="s">
        <v>214</v>
      </c>
      <c r="C109" s="1" t="s">
        <v>146</v>
      </c>
      <c r="D109" s="1">
        <v>-30</v>
      </c>
      <c r="E109" s="1">
        <v>8</v>
      </c>
      <c r="H109" s="1">
        <f t="shared" si="20"/>
        <v>9</v>
      </c>
      <c r="I109" s="1" t="s">
        <v>125</v>
      </c>
      <c r="J109" s="1" t="s">
        <v>145</v>
      </c>
      <c r="K109" s="1">
        <v>-39</v>
      </c>
      <c r="M109" s="1">
        <v>8</v>
      </c>
      <c r="O109" s="1">
        <f t="shared" si="21"/>
        <v>9</v>
      </c>
      <c r="P109" s="1" t="s">
        <v>34</v>
      </c>
      <c r="Q109" s="1" t="s">
        <v>68</v>
      </c>
      <c r="R109" s="1">
        <v>-41</v>
      </c>
      <c r="T109" s="1">
        <v>8</v>
      </c>
      <c r="V109" s="1">
        <f t="shared" si="22"/>
        <v>9</v>
      </c>
      <c r="W109" s="1" t="s">
        <v>139</v>
      </c>
      <c r="X109" s="1" t="s">
        <v>147</v>
      </c>
      <c r="Y109" s="13">
        <v>-65</v>
      </c>
      <c r="Z109" s="1">
        <v>8</v>
      </c>
    </row>
    <row r="110" spans="1:26" ht="12.75">
      <c r="A110" s="1">
        <f t="shared" si="19"/>
        <v>10</v>
      </c>
      <c r="B110" s="1" t="s">
        <v>131</v>
      </c>
      <c r="C110" s="1" t="s">
        <v>146</v>
      </c>
      <c r="D110" s="1">
        <v>-35</v>
      </c>
      <c r="E110" s="1">
        <v>7</v>
      </c>
      <c r="H110" s="1">
        <f t="shared" si="20"/>
        <v>10</v>
      </c>
      <c r="I110" s="1" t="s">
        <v>126</v>
      </c>
      <c r="J110" s="1" t="s">
        <v>145</v>
      </c>
      <c r="K110" s="1">
        <v>-42</v>
      </c>
      <c r="M110" s="1">
        <v>7</v>
      </c>
      <c r="O110" s="1">
        <f t="shared" si="21"/>
        <v>10</v>
      </c>
      <c r="P110" s="1" t="s">
        <v>22</v>
      </c>
      <c r="Q110" s="1" t="s">
        <v>68</v>
      </c>
      <c r="R110" s="1">
        <v>-52</v>
      </c>
      <c r="T110" s="1">
        <v>7</v>
      </c>
      <c r="V110" s="1">
        <f t="shared" si="22"/>
        <v>10</v>
      </c>
      <c r="W110" s="1" t="s">
        <v>138</v>
      </c>
      <c r="X110" s="1" t="s">
        <v>147</v>
      </c>
      <c r="Y110" s="1">
        <v>-68</v>
      </c>
      <c r="Z110" s="1">
        <v>7</v>
      </c>
    </row>
    <row r="111" spans="1:26" ht="12.75">
      <c r="A111" s="1">
        <f t="shared" si="19"/>
        <v>11</v>
      </c>
      <c r="B111" s="1" t="s">
        <v>135</v>
      </c>
      <c r="C111" s="1" t="s">
        <v>146</v>
      </c>
      <c r="D111" s="1">
        <v>-49</v>
      </c>
      <c r="E111" s="1">
        <v>6</v>
      </c>
      <c r="H111" s="1">
        <f t="shared" si="20"/>
        <v>11</v>
      </c>
      <c r="I111" s="1" t="s">
        <v>39</v>
      </c>
      <c r="J111" s="1" t="s">
        <v>145</v>
      </c>
      <c r="K111" s="1">
        <v>-48</v>
      </c>
      <c r="M111" s="1">
        <v>6</v>
      </c>
      <c r="O111" s="1">
        <f t="shared" si="21"/>
        <v>11</v>
      </c>
      <c r="P111" s="1" t="s">
        <v>30</v>
      </c>
      <c r="Q111" s="1" t="s">
        <v>68</v>
      </c>
      <c r="R111" s="1">
        <v>-65</v>
      </c>
      <c r="T111" s="1">
        <v>6</v>
      </c>
      <c r="V111" s="1">
        <f t="shared" si="22"/>
        <v>11</v>
      </c>
      <c r="W111" s="1" t="s">
        <v>213</v>
      </c>
      <c r="X111" s="1" t="s">
        <v>147</v>
      </c>
      <c r="Y111" s="1">
        <v>-69</v>
      </c>
      <c r="Z111" s="1">
        <v>6</v>
      </c>
    </row>
    <row r="112" spans="1:27" ht="12.75">
      <c r="A112" s="1">
        <f t="shared" si="19"/>
        <v>12</v>
      </c>
      <c r="B112" s="1" t="s">
        <v>129</v>
      </c>
      <c r="C112" s="1" t="s">
        <v>146</v>
      </c>
      <c r="D112" s="1">
        <v>-61</v>
      </c>
      <c r="E112" s="1">
        <v>5</v>
      </c>
      <c r="H112" s="1">
        <f t="shared" si="20"/>
        <v>12</v>
      </c>
      <c r="I112" s="1" t="s">
        <v>139</v>
      </c>
      <c r="J112" s="1" t="s">
        <v>147</v>
      </c>
      <c r="K112" s="1">
        <v>-66</v>
      </c>
      <c r="L112" s="1">
        <v>5</v>
      </c>
      <c r="O112" s="1">
        <f t="shared" si="21"/>
        <v>12</v>
      </c>
      <c r="P112" s="1" t="s">
        <v>139</v>
      </c>
      <c r="Q112" s="1" t="s">
        <v>147</v>
      </c>
      <c r="R112" s="1">
        <v>-66</v>
      </c>
      <c r="S112" s="1">
        <v>5</v>
      </c>
      <c r="V112" s="1">
        <f t="shared" si="22"/>
        <v>12</v>
      </c>
      <c r="W112" s="1" t="s">
        <v>55</v>
      </c>
      <c r="X112" s="1" t="s">
        <v>71</v>
      </c>
      <c r="Y112" s="1">
        <v>-70</v>
      </c>
      <c r="AA112" s="1">
        <v>5</v>
      </c>
    </row>
    <row r="113" spans="1:27" ht="12.75">
      <c r="A113" s="1">
        <f t="shared" si="19"/>
        <v>13</v>
      </c>
      <c r="B113" s="1" t="s">
        <v>139</v>
      </c>
      <c r="C113" s="1" t="s">
        <v>147</v>
      </c>
      <c r="D113" s="1">
        <v>-66</v>
      </c>
      <c r="F113" s="1">
        <v>4</v>
      </c>
      <c r="H113" s="1">
        <f t="shared" si="20"/>
        <v>13</v>
      </c>
      <c r="I113" s="1" t="s">
        <v>138</v>
      </c>
      <c r="J113" s="1" t="s">
        <v>147</v>
      </c>
      <c r="K113" s="1">
        <v>-68</v>
      </c>
      <c r="L113" s="1">
        <v>4</v>
      </c>
      <c r="O113" s="1">
        <f t="shared" si="21"/>
        <v>13</v>
      </c>
      <c r="P113" s="1" t="s">
        <v>138</v>
      </c>
      <c r="Q113" s="1" t="s">
        <v>147</v>
      </c>
      <c r="R113" s="1">
        <v>-68</v>
      </c>
      <c r="S113" s="1">
        <v>4</v>
      </c>
      <c r="V113" s="1">
        <f t="shared" si="22"/>
        <v>13</v>
      </c>
      <c r="W113" s="1" t="s">
        <v>57</v>
      </c>
      <c r="X113" s="1" t="s">
        <v>71</v>
      </c>
      <c r="Y113" s="1">
        <v>-72</v>
      </c>
      <c r="AA113" s="1">
        <v>4</v>
      </c>
    </row>
    <row r="114" spans="1:27" ht="12.75">
      <c r="A114" s="1">
        <f t="shared" si="19"/>
        <v>14</v>
      </c>
      <c r="B114" s="1" t="s">
        <v>138</v>
      </c>
      <c r="C114" s="1" t="s">
        <v>147</v>
      </c>
      <c r="D114" s="1">
        <v>-68</v>
      </c>
      <c r="F114" s="1">
        <v>3</v>
      </c>
      <c r="H114" s="1">
        <f t="shared" si="20"/>
        <v>14</v>
      </c>
      <c r="I114" s="1" t="s">
        <v>213</v>
      </c>
      <c r="J114" s="1" t="s">
        <v>147</v>
      </c>
      <c r="K114" s="1">
        <v>-69</v>
      </c>
      <c r="L114" s="1">
        <v>3</v>
      </c>
      <c r="O114" s="1">
        <f t="shared" si="21"/>
        <v>14</v>
      </c>
      <c r="P114" s="1" t="s">
        <v>213</v>
      </c>
      <c r="Q114" s="1" t="s">
        <v>147</v>
      </c>
      <c r="R114" s="1">
        <v>-69</v>
      </c>
      <c r="S114" s="1">
        <v>3</v>
      </c>
      <c r="V114" s="1">
        <f t="shared" si="22"/>
        <v>14</v>
      </c>
      <c r="W114" s="1" t="s">
        <v>62</v>
      </c>
      <c r="X114" s="1" t="s">
        <v>71</v>
      </c>
      <c r="Y114" s="1">
        <v>-80</v>
      </c>
      <c r="AA114" s="1">
        <v>3</v>
      </c>
    </row>
    <row r="115" spans="1:27" ht="12.75">
      <c r="A115" s="1">
        <f t="shared" si="19"/>
        <v>15</v>
      </c>
      <c r="B115" s="1" t="s">
        <v>213</v>
      </c>
      <c r="C115" s="1" t="s">
        <v>147</v>
      </c>
      <c r="D115" s="1">
        <v>-69</v>
      </c>
      <c r="F115" s="1">
        <v>2</v>
      </c>
      <c r="H115" s="1">
        <f t="shared" si="20"/>
        <v>15</v>
      </c>
      <c r="I115" s="1" t="s">
        <v>36</v>
      </c>
      <c r="J115" s="1" t="s">
        <v>145</v>
      </c>
      <c r="K115" s="1">
        <v>-79</v>
      </c>
      <c r="M115" s="1">
        <v>2</v>
      </c>
      <c r="O115" s="1">
        <f t="shared" si="21"/>
        <v>15</v>
      </c>
      <c r="P115" s="1" t="s">
        <v>26</v>
      </c>
      <c r="Q115" s="1" t="s">
        <v>68</v>
      </c>
      <c r="R115" s="1">
        <v>-95</v>
      </c>
      <c r="T115" s="1">
        <v>2</v>
      </c>
      <c r="V115" s="1">
        <f t="shared" si="22"/>
        <v>15</v>
      </c>
      <c r="W115" s="1" t="s">
        <v>56</v>
      </c>
      <c r="X115" s="1" t="s">
        <v>71</v>
      </c>
      <c r="Y115" s="1">
        <v>-114</v>
      </c>
      <c r="AA115" s="1">
        <v>2</v>
      </c>
    </row>
    <row r="116" spans="1:27" ht="12.75">
      <c r="A116" s="1">
        <f t="shared" si="19"/>
        <v>16</v>
      </c>
      <c r="B116" s="1" t="s">
        <v>132</v>
      </c>
      <c r="C116" s="1" t="s">
        <v>146</v>
      </c>
      <c r="D116" s="1">
        <v>-133</v>
      </c>
      <c r="E116" s="1">
        <v>1</v>
      </c>
      <c r="H116" s="1">
        <f t="shared" si="20"/>
        <v>16</v>
      </c>
      <c r="I116" s="1" t="s">
        <v>37</v>
      </c>
      <c r="J116" s="1" t="s">
        <v>145</v>
      </c>
      <c r="K116" s="1">
        <v>-120</v>
      </c>
      <c r="M116" s="1">
        <v>1</v>
      </c>
      <c r="O116" s="1">
        <f t="shared" si="21"/>
        <v>16</v>
      </c>
      <c r="P116" s="1" t="s">
        <v>28</v>
      </c>
      <c r="Q116" s="1" t="s">
        <v>68</v>
      </c>
      <c r="R116" s="1">
        <v>-116</v>
      </c>
      <c r="T116" s="1">
        <v>1</v>
      </c>
      <c r="V116" s="1">
        <f t="shared" si="22"/>
        <v>16</v>
      </c>
      <c r="W116" s="1" t="s">
        <v>58</v>
      </c>
      <c r="X116" s="1" t="s">
        <v>71</v>
      </c>
      <c r="Y116" s="1">
        <v>-143</v>
      </c>
      <c r="AA116" s="1">
        <v>1</v>
      </c>
    </row>
    <row r="117" spans="5:27" ht="12.75">
      <c r="E117" s="14">
        <f>SUM(E101:E116)</f>
        <v>68</v>
      </c>
      <c r="F117" s="1">
        <f>SUM(F101:F116)</f>
        <v>68</v>
      </c>
      <c r="L117" s="1">
        <f>SUM(L101:L116)</f>
        <v>71.5</v>
      </c>
      <c r="M117" s="1">
        <f>SUM(M101:M116)</f>
        <v>64.5</v>
      </c>
      <c r="S117" s="1">
        <f>SUM(S101:S116)</f>
        <v>80</v>
      </c>
      <c r="T117" s="1">
        <f>SUM(T101:T116)</f>
        <v>56</v>
      </c>
      <c r="Z117" s="1">
        <f>SUM(Z101:Z116)</f>
        <v>91</v>
      </c>
      <c r="AA117" s="1">
        <f>SUM(AA101:AA116)</f>
        <v>45</v>
      </c>
    </row>
    <row r="120" spans="5:27" ht="12.75">
      <c r="E120" s="11" t="s">
        <v>146</v>
      </c>
      <c r="F120" s="11" t="s">
        <v>68</v>
      </c>
      <c r="L120" s="11" t="s">
        <v>146</v>
      </c>
      <c r="M120" s="11" t="s">
        <v>71</v>
      </c>
      <c r="S120" s="11" t="s">
        <v>145</v>
      </c>
      <c r="T120" s="11" t="s">
        <v>68</v>
      </c>
      <c r="Z120" s="11" t="s">
        <v>145</v>
      </c>
      <c r="AA120" s="11" t="s">
        <v>71</v>
      </c>
    </row>
    <row r="121" spans="1:26" ht="12.75">
      <c r="A121" s="1">
        <f aca="true" t="shared" si="23" ref="A121:A136">RANK(D121,D$121:D$136)</f>
        <v>1</v>
      </c>
      <c r="B121" s="1" t="s">
        <v>128</v>
      </c>
      <c r="C121" s="1" t="s">
        <v>146</v>
      </c>
      <c r="D121" s="1">
        <v>-1</v>
      </c>
      <c r="E121" s="1">
        <v>16</v>
      </c>
      <c r="H121" s="1">
        <f aca="true" t="shared" si="24" ref="H121:H136">RANK(K121,K$121:K$136)</f>
        <v>1</v>
      </c>
      <c r="I121" s="1" t="s">
        <v>128</v>
      </c>
      <c r="J121" s="1" t="s">
        <v>146</v>
      </c>
      <c r="K121" s="13">
        <v>0</v>
      </c>
      <c r="L121" s="1">
        <v>16</v>
      </c>
      <c r="O121" s="1">
        <f aca="true" t="shared" si="25" ref="O121:O136">RANK(R121,R$121:R$136)</f>
        <v>1</v>
      </c>
      <c r="P121" s="1" t="s">
        <v>35</v>
      </c>
      <c r="Q121" s="1" t="s">
        <v>145</v>
      </c>
      <c r="R121" s="1">
        <v>-5</v>
      </c>
      <c r="S121" s="1">
        <v>16</v>
      </c>
      <c r="V121" s="1">
        <f aca="true" t="shared" si="26" ref="V121:V136">RANK(Y121,Y$121:Y$136)</f>
        <v>1</v>
      </c>
      <c r="W121" s="1" t="s">
        <v>35</v>
      </c>
      <c r="X121" s="1" t="s">
        <v>145</v>
      </c>
      <c r="Y121" s="13">
        <v>-4</v>
      </c>
      <c r="Z121" s="1">
        <v>16</v>
      </c>
    </row>
    <row r="122" spans="1:26" ht="12.75">
      <c r="A122" s="1">
        <f t="shared" si="23"/>
        <v>2</v>
      </c>
      <c r="B122" s="1" t="s">
        <v>130</v>
      </c>
      <c r="C122" s="1" t="s">
        <v>146</v>
      </c>
      <c r="D122" s="1">
        <v>-11</v>
      </c>
      <c r="E122" s="1">
        <v>15</v>
      </c>
      <c r="H122" s="1">
        <f t="shared" si="24"/>
        <v>2</v>
      </c>
      <c r="I122" s="1" t="s">
        <v>130</v>
      </c>
      <c r="J122" s="1" t="s">
        <v>146</v>
      </c>
      <c r="K122" s="13">
        <v>-10</v>
      </c>
      <c r="L122" s="1">
        <v>15</v>
      </c>
      <c r="O122" s="1">
        <f t="shared" si="25"/>
        <v>2</v>
      </c>
      <c r="P122" s="1" t="s">
        <v>38</v>
      </c>
      <c r="Q122" s="1" t="s">
        <v>145</v>
      </c>
      <c r="R122" s="1">
        <v>-10</v>
      </c>
      <c r="S122" s="1">
        <v>15</v>
      </c>
      <c r="V122" s="1">
        <f t="shared" si="26"/>
        <v>2</v>
      </c>
      <c r="W122" s="1" t="s">
        <v>38</v>
      </c>
      <c r="X122" s="1" t="s">
        <v>145</v>
      </c>
      <c r="Y122" s="13">
        <v>-9</v>
      </c>
      <c r="Z122" s="1">
        <v>15</v>
      </c>
    </row>
    <row r="123" spans="1:26" ht="12.75">
      <c r="A123" s="1">
        <f t="shared" si="23"/>
        <v>3</v>
      </c>
      <c r="B123" s="1" t="s">
        <v>134</v>
      </c>
      <c r="C123" s="1" t="s">
        <v>146</v>
      </c>
      <c r="D123" s="1">
        <v>-12</v>
      </c>
      <c r="E123" s="1">
        <v>14</v>
      </c>
      <c r="H123" s="1">
        <f t="shared" si="24"/>
        <v>3</v>
      </c>
      <c r="I123" s="1" t="s">
        <v>134</v>
      </c>
      <c r="J123" s="1" t="s">
        <v>146</v>
      </c>
      <c r="K123" s="13">
        <v>-11</v>
      </c>
      <c r="L123" s="1">
        <v>14</v>
      </c>
      <c r="O123" s="1">
        <f t="shared" si="25"/>
        <v>3</v>
      </c>
      <c r="P123" s="1" t="s">
        <v>127</v>
      </c>
      <c r="Q123" s="1" t="s">
        <v>145</v>
      </c>
      <c r="R123" s="1">
        <v>-14</v>
      </c>
      <c r="S123" s="1">
        <v>14</v>
      </c>
      <c r="V123" s="1">
        <f t="shared" si="26"/>
        <v>3</v>
      </c>
      <c r="W123" s="1" t="s">
        <v>127</v>
      </c>
      <c r="X123" s="1" t="s">
        <v>145</v>
      </c>
      <c r="Y123" s="13">
        <v>-13</v>
      </c>
      <c r="Z123" s="1">
        <v>14</v>
      </c>
    </row>
    <row r="124" spans="1:27" ht="12.75">
      <c r="A124" s="1">
        <f t="shared" si="23"/>
        <v>4</v>
      </c>
      <c r="B124" s="1" t="s">
        <v>24</v>
      </c>
      <c r="C124" s="1" t="s">
        <v>68</v>
      </c>
      <c r="D124" s="1">
        <v>-17</v>
      </c>
      <c r="F124" s="1">
        <v>13</v>
      </c>
      <c r="H124" s="1">
        <f t="shared" si="24"/>
        <v>4</v>
      </c>
      <c r="I124" s="1" t="s">
        <v>131</v>
      </c>
      <c r="J124" s="1" t="s">
        <v>146</v>
      </c>
      <c r="K124" s="13">
        <v>-24</v>
      </c>
      <c r="L124" s="1">
        <v>13</v>
      </c>
      <c r="O124" s="1">
        <f t="shared" si="25"/>
        <v>4</v>
      </c>
      <c r="P124" s="1" t="s">
        <v>24</v>
      </c>
      <c r="Q124" s="1" t="s">
        <v>68</v>
      </c>
      <c r="R124" s="1">
        <v>-17</v>
      </c>
      <c r="T124" s="1">
        <v>13</v>
      </c>
      <c r="V124" s="1">
        <f t="shared" si="26"/>
        <v>4</v>
      </c>
      <c r="W124" s="1" t="s">
        <v>61</v>
      </c>
      <c r="X124" s="1" t="s">
        <v>71</v>
      </c>
      <c r="Y124" s="1">
        <v>-29</v>
      </c>
      <c r="AA124" s="1">
        <v>13</v>
      </c>
    </row>
    <row r="125" spans="1:26" ht="12.75">
      <c r="A125" s="1">
        <f t="shared" si="23"/>
        <v>5</v>
      </c>
      <c r="B125" s="1" t="s">
        <v>32</v>
      </c>
      <c r="C125" s="1" t="s">
        <v>68</v>
      </c>
      <c r="D125" s="1">
        <v>-21</v>
      </c>
      <c r="F125" s="1">
        <v>12</v>
      </c>
      <c r="H125" s="1">
        <f t="shared" si="24"/>
        <v>5</v>
      </c>
      <c r="I125" s="1" t="s">
        <v>214</v>
      </c>
      <c r="J125" s="1" t="s">
        <v>146</v>
      </c>
      <c r="K125" s="13">
        <v>-29</v>
      </c>
      <c r="L125" s="1">
        <v>11.5</v>
      </c>
      <c r="O125" s="1">
        <f t="shared" si="25"/>
        <v>5</v>
      </c>
      <c r="P125" s="1" t="s">
        <v>32</v>
      </c>
      <c r="Q125" s="1" t="s">
        <v>68</v>
      </c>
      <c r="R125" s="1">
        <v>-21</v>
      </c>
      <c r="T125" s="1">
        <v>12</v>
      </c>
      <c r="V125" s="1">
        <f t="shared" si="26"/>
        <v>5</v>
      </c>
      <c r="W125" s="1" t="s">
        <v>125</v>
      </c>
      <c r="X125" s="1" t="s">
        <v>145</v>
      </c>
      <c r="Y125" s="13">
        <v>-38</v>
      </c>
      <c r="Z125" s="1">
        <v>12</v>
      </c>
    </row>
    <row r="126" spans="1:26" ht="12.75">
      <c r="A126" s="1">
        <f t="shared" si="23"/>
        <v>6</v>
      </c>
      <c r="B126" s="1" t="s">
        <v>131</v>
      </c>
      <c r="C126" s="1" t="s">
        <v>146</v>
      </c>
      <c r="D126" s="13">
        <v>-25</v>
      </c>
      <c r="E126" s="1">
        <v>11</v>
      </c>
      <c r="H126" s="1">
        <f t="shared" si="24"/>
        <v>5</v>
      </c>
      <c r="I126" s="1" t="s">
        <v>61</v>
      </c>
      <c r="J126" s="1" t="s">
        <v>71</v>
      </c>
      <c r="K126" s="1">
        <v>-29</v>
      </c>
      <c r="M126" s="1">
        <v>11.5</v>
      </c>
      <c r="O126" s="1">
        <f t="shared" si="25"/>
        <v>6</v>
      </c>
      <c r="P126" s="1" t="s">
        <v>125</v>
      </c>
      <c r="Q126" s="1" t="s">
        <v>145</v>
      </c>
      <c r="R126" s="1">
        <v>-39</v>
      </c>
      <c r="S126" s="1">
        <v>11</v>
      </c>
      <c r="V126" s="1">
        <f t="shared" si="26"/>
        <v>6</v>
      </c>
      <c r="W126" s="1" t="s">
        <v>126</v>
      </c>
      <c r="X126" s="1" t="s">
        <v>145</v>
      </c>
      <c r="Y126" s="13">
        <v>-41</v>
      </c>
      <c r="Z126" s="1">
        <v>11</v>
      </c>
    </row>
    <row r="127" spans="1:26" ht="12.75">
      <c r="A127" s="1">
        <f t="shared" si="23"/>
        <v>7</v>
      </c>
      <c r="B127" s="1" t="s">
        <v>214</v>
      </c>
      <c r="C127" s="1" t="s">
        <v>146</v>
      </c>
      <c r="D127" s="1">
        <v>-30</v>
      </c>
      <c r="E127" s="1">
        <v>10</v>
      </c>
      <c r="H127" s="1">
        <f t="shared" si="24"/>
        <v>7</v>
      </c>
      <c r="I127" s="1" t="s">
        <v>135</v>
      </c>
      <c r="J127" s="1" t="s">
        <v>146</v>
      </c>
      <c r="K127" s="13">
        <v>-48</v>
      </c>
      <c r="L127" s="1">
        <v>10</v>
      </c>
      <c r="O127" s="1">
        <f t="shared" si="25"/>
        <v>6</v>
      </c>
      <c r="P127" s="1" t="s">
        <v>81</v>
      </c>
      <c r="Q127" s="1" t="s">
        <v>68</v>
      </c>
      <c r="R127" s="1">
        <v>-39</v>
      </c>
      <c r="T127" s="1">
        <v>10</v>
      </c>
      <c r="V127" s="1">
        <f t="shared" si="26"/>
        <v>7</v>
      </c>
      <c r="W127" s="1" t="s">
        <v>39</v>
      </c>
      <c r="X127" s="1" t="s">
        <v>145</v>
      </c>
      <c r="Y127" s="13">
        <v>-43</v>
      </c>
      <c r="Z127" s="1">
        <v>10</v>
      </c>
    </row>
    <row r="128" spans="1:27" ht="12.75">
      <c r="A128" s="1">
        <f t="shared" si="23"/>
        <v>8</v>
      </c>
      <c r="B128" s="1" t="s">
        <v>81</v>
      </c>
      <c r="C128" s="1" t="s">
        <v>68</v>
      </c>
      <c r="D128" s="1">
        <v>-39</v>
      </c>
      <c r="F128" s="1">
        <v>9</v>
      </c>
      <c r="H128" s="1">
        <f t="shared" si="24"/>
        <v>8</v>
      </c>
      <c r="I128" s="1" t="s">
        <v>59</v>
      </c>
      <c r="J128" s="1" t="s">
        <v>71</v>
      </c>
      <c r="K128" s="1">
        <v>-49</v>
      </c>
      <c r="M128" s="1">
        <v>9</v>
      </c>
      <c r="O128" s="1">
        <f t="shared" si="25"/>
        <v>8</v>
      </c>
      <c r="P128" s="1" t="s">
        <v>34</v>
      </c>
      <c r="Q128" s="1" t="s">
        <v>68</v>
      </c>
      <c r="R128" s="1">
        <v>-41</v>
      </c>
      <c r="T128" s="1">
        <v>9</v>
      </c>
      <c r="V128" s="1">
        <f t="shared" si="26"/>
        <v>8</v>
      </c>
      <c r="W128" s="1" t="s">
        <v>59</v>
      </c>
      <c r="X128" s="1" t="s">
        <v>71</v>
      </c>
      <c r="Y128" s="1">
        <v>-49</v>
      </c>
      <c r="AA128" s="1">
        <v>9</v>
      </c>
    </row>
    <row r="129" spans="1:27" ht="12.75">
      <c r="A129" s="1">
        <f t="shared" si="23"/>
        <v>9</v>
      </c>
      <c r="B129" s="1" t="s">
        <v>34</v>
      </c>
      <c r="C129" s="1" t="s">
        <v>68</v>
      </c>
      <c r="D129" s="1">
        <v>-41</v>
      </c>
      <c r="F129" s="1">
        <v>8</v>
      </c>
      <c r="H129" s="1">
        <f t="shared" si="24"/>
        <v>9</v>
      </c>
      <c r="I129" s="1" t="s">
        <v>129</v>
      </c>
      <c r="J129" s="1" t="s">
        <v>146</v>
      </c>
      <c r="K129" s="13">
        <v>-60</v>
      </c>
      <c r="L129" s="1">
        <v>8</v>
      </c>
      <c r="O129" s="1">
        <f t="shared" si="25"/>
        <v>9</v>
      </c>
      <c r="P129" s="1" t="s">
        <v>126</v>
      </c>
      <c r="Q129" s="1" t="s">
        <v>145</v>
      </c>
      <c r="R129" s="1">
        <v>-42</v>
      </c>
      <c r="S129" s="1">
        <v>8</v>
      </c>
      <c r="V129" s="1">
        <f t="shared" si="26"/>
        <v>9</v>
      </c>
      <c r="W129" s="1" t="s">
        <v>82</v>
      </c>
      <c r="X129" s="1" t="s">
        <v>71</v>
      </c>
      <c r="Y129" s="1">
        <v>-63</v>
      </c>
      <c r="AA129" s="1">
        <v>8</v>
      </c>
    </row>
    <row r="130" spans="1:27" ht="12.75">
      <c r="A130" s="1">
        <f t="shared" si="23"/>
        <v>10</v>
      </c>
      <c r="B130" s="1" t="s">
        <v>135</v>
      </c>
      <c r="C130" s="1" t="s">
        <v>146</v>
      </c>
      <c r="D130" s="1">
        <v>-49</v>
      </c>
      <c r="E130" s="1">
        <v>7</v>
      </c>
      <c r="H130" s="1">
        <f t="shared" si="24"/>
        <v>10</v>
      </c>
      <c r="I130" s="1" t="s">
        <v>82</v>
      </c>
      <c r="J130" s="1" t="s">
        <v>71</v>
      </c>
      <c r="K130" s="1">
        <v>-63</v>
      </c>
      <c r="M130" s="1">
        <v>7</v>
      </c>
      <c r="O130" s="1">
        <f t="shared" si="25"/>
        <v>10</v>
      </c>
      <c r="P130" s="1" t="s">
        <v>39</v>
      </c>
      <c r="Q130" s="1" t="s">
        <v>145</v>
      </c>
      <c r="R130" s="13">
        <v>-43</v>
      </c>
      <c r="S130" s="1">
        <v>7</v>
      </c>
      <c r="V130" s="1">
        <f t="shared" si="26"/>
        <v>10</v>
      </c>
      <c r="W130" s="1" t="s">
        <v>55</v>
      </c>
      <c r="X130" s="1" t="s">
        <v>71</v>
      </c>
      <c r="Y130" s="1">
        <v>-70</v>
      </c>
      <c r="AA130" s="1">
        <v>7</v>
      </c>
    </row>
    <row r="131" spans="1:27" ht="12.75">
      <c r="A131" s="1">
        <f t="shared" si="23"/>
        <v>11</v>
      </c>
      <c r="B131" s="1" t="s">
        <v>22</v>
      </c>
      <c r="C131" s="1" t="s">
        <v>68</v>
      </c>
      <c r="D131" s="1">
        <v>-52</v>
      </c>
      <c r="F131" s="1">
        <v>6</v>
      </c>
      <c r="H131" s="1">
        <f t="shared" si="24"/>
        <v>11</v>
      </c>
      <c r="I131" s="1" t="s">
        <v>55</v>
      </c>
      <c r="J131" s="1" t="s">
        <v>71</v>
      </c>
      <c r="K131" s="1">
        <v>-70</v>
      </c>
      <c r="M131" s="1">
        <v>6</v>
      </c>
      <c r="O131" s="1">
        <f t="shared" si="25"/>
        <v>11</v>
      </c>
      <c r="P131" s="1" t="s">
        <v>22</v>
      </c>
      <c r="Q131" s="1" t="s">
        <v>68</v>
      </c>
      <c r="R131" s="1">
        <v>-52</v>
      </c>
      <c r="T131" s="1">
        <v>6</v>
      </c>
      <c r="V131" s="1">
        <f t="shared" si="26"/>
        <v>11</v>
      </c>
      <c r="W131" s="1" t="s">
        <v>57</v>
      </c>
      <c r="X131" s="1" t="s">
        <v>71</v>
      </c>
      <c r="Y131" s="1">
        <v>-72</v>
      </c>
      <c r="AA131" s="1">
        <v>6</v>
      </c>
    </row>
    <row r="132" spans="1:26" ht="12.75">
      <c r="A132" s="1">
        <f t="shared" si="23"/>
        <v>12</v>
      </c>
      <c r="B132" s="1" t="s">
        <v>129</v>
      </c>
      <c r="C132" s="1" t="s">
        <v>146</v>
      </c>
      <c r="D132" s="1">
        <v>-61</v>
      </c>
      <c r="E132" s="1">
        <v>5</v>
      </c>
      <c r="H132" s="1">
        <f t="shared" si="24"/>
        <v>12</v>
      </c>
      <c r="I132" s="1" t="s">
        <v>57</v>
      </c>
      <c r="J132" s="1" t="s">
        <v>71</v>
      </c>
      <c r="K132" s="1">
        <v>-72</v>
      </c>
      <c r="M132" s="1">
        <v>5</v>
      </c>
      <c r="O132" s="1">
        <f t="shared" si="25"/>
        <v>12</v>
      </c>
      <c r="P132" s="1" t="s">
        <v>30</v>
      </c>
      <c r="Q132" s="1" t="s">
        <v>68</v>
      </c>
      <c r="R132" s="1">
        <v>-65</v>
      </c>
      <c r="T132" s="1">
        <v>5</v>
      </c>
      <c r="V132" s="1">
        <f t="shared" si="26"/>
        <v>12</v>
      </c>
      <c r="W132" s="1" t="s">
        <v>36</v>
      </c>
      <c r="X132" s="1" t="s">
        <v>145</v>
      </c>
      <c r="Y132" s="13">
        <v>-74</v>
      </c>
      <c r="Z132" s="1">
        <v>5</v>
      </c>
    </row>
    <row r="133" spans="1:27" ht="12.75">
      <c r="A133" s="1">
        <f t="shared" si="23"/>
        <v>13</v>
      </c>
      <c r="B133" s="1" t="s">
        <v>30</v>
      </c>
      <c r="C133" s="1" t="s">
        <v>68</v>
      </c>
      <c r="D133" s="1">
        <v>-65</v>
      </c>
      <c r="F133" s="1">
        <v>4</v>
      </c>
      <c r="H133" s="1">
        <f t="shared" si="24"/>
        <v>13</v>
      </c>
      <c r="I133" s="1" t="s">
        <v>62</v>
      </c>
      <c r="J133" s="1" t="s">
        <v>71</v>
      </c>
      <c r="K133" s="1">
        <v>-80</v>
      </c>
      <c r="M133" s="1">
        <v>4</v>
      </c>
      <c r="O133" s="1">
        <f t="shared" si="25"/>
        <v>13</v>
      </c>
      <c r="P133" s="1" t="s">
        <v>36</v>
      </c>
      <c r="Q133" s="1" t="s">
        <v>145</v>
      </c>
      <c r="R133" s="13">
        <v>-74</v>
      </c>
      <c r="S133" s="1">
        <v>4</v>
      </c>
      <c r="V133" s="1">
        <f t="shared" si="26"/>
        <v>13</v>
      </c>
      <c r="W133" s="1" t="s">
        <v>62</v>
      </c>
      <c r="X133" s="1" t="s">
        <v>71</v>
      </c>
      <c r="Y133" s="1">
        <v>-80</v>
      </c>
      <c r="AA133" s="1">
        <v>4</v>
      </c>
    </row>
    <row r="134" spans="1:27" ht="12.75">
      <c r="A134" s="1">
        <f t="shared" si="23"/>
        <v>14</v>
      </c>
      <c r="B134" s="1" t="s">
        <v>26</v>
      </c>
      <c r="C134" s="1" t="s">
        <v>68</v>
      </c>
      <c r="D134" s="1">
        <v>-95</v>
      </c>
      <c r="F134" s="1">
        <v>3</v>
      </c>
      <c r="H134" s="1">
        <f t="shared" si="24"/>
        <v>14</v>
      </c>
      <c r="I134" s="1" t="s">
        <v>56</v>
      </c>
      <c r="J134" s="1" t="s">
        <v>71</v>
      </c>
      <c r="K134" s="1">
        <v>-114</v>
      </c>
      <c r="M134" s="1">
        <v>3</v>
      </c>
      <c r="O134" s="1">
        <f t="shared" si="25"/>
        <v>14</v>
      </c>
      <c r="P134" s="1" t="s">
        <v>26</v>
      </c>
      <c r="Q134" s="1" t="s">
        <v>68</v>
      </c>
      <c r="R134" s="1">
        <v>-95</v>
      </c>
      <c r="T134" s="1">
        <v>3</v>
      </c>
      <c r="V134" s="1">
        <f t="shared" si="26"/>
        <v>14</v>
      </c>
      <c r="W134" s="1" t="s">
        <v>56</v>
      </c>
      <c r="X134" s="1" t="s">
        <v>71</v>
      </c>
      <c r="Y134" s="1">
        <v>-114</v>
      </c>
      <c r="AA134" s="1">
        <v>3</v>
      </c>
    </row>
    <row r="135" spans="1:26" ht="12.75">
      <c r="A135" s="1">
        <f t="shared" si="23"/>
        <v>15</v>
      </c>
      <c r="B135" s="1" t="s">
        <v>28</v>
      </c>
      <c r="C135" s="1" t="s">
        <v>68</v>
      </c>
      <c r="D135" s="1">
        <v>-116</v>
      </c>
      <c r="F135" s="1">
        <v>2</v>
      </c>
      <c r="H135" s="1">
        <f t="shared" si="24"/>
        <v>15</v>
      </c>
      <c r="I135" s="1" t="s">
        <v>132</v>
      </c>
      <c r="J135" s="1" t="s">
        <v>146</v>
      </c>
      <c r="K135" s="13">
        <v>-132</v>
      </c>
      <c r="L135" s="1">
        <v>2</v>
      </c>
      <c r="O135" s="1">
        <f t="shared" si="25"/>
        <v>15</v>
      </c>
      <c r="P135" s="1" t="s">
        <v>28</v>
      </c>
      <c r="Q135" s="1" t="s">
        <v>68</v>
      </c>
      <c r="R135" s="1">
        <v>-116</v>
      </c>
      <c r="T135" s="1">
        <v>2</v>
      </c>
      <c r="V135" s="1">
        <f t="shared" si="26"/>
        <v>15</v>
      </c>
      <c r="W135" s="1" t="s">
        <v>37</v>
      </c>
      <c r="X135" s="1" t="s">
        <v>145</v>
      </c>
      <c r="Y135" s="1">
        <v>-120</v>
      </c>
      <c r="Z135" s="1">
        <v>2</v>
      </c>
    </row>
    <row r="136" spans="1:27" ht="12.75">
      <c r="A136" s="1">
        <f t="shared" si="23"/>
        <v>16</v>
      </c>
      <c r="B136" s="1" t="s">
        <v>132</v>
      </c>
      <c r="C136" s="1" t="s">
        <v>146</v>
      </c>
      <c r="D136" s="1">
        <v>-133</v>
      </c>
      <c r="E136" s="1">
        <v>1</v>
      </c>
      <c r="H136" s="1">
        <f t="shared" si="24"/>
        <v>16</v>
      </c>
      <c r="I136" s="1" t="s">
        <v>58</v>
      </c>
      <c r="J136" s="1" t="s">
        <v>71</v>
      </c>
      <c r="K136" s="1">
        <v>-143</v>
      </c>
      <c r="M136" s="1">
        <v>1</v>
      </c>
      <c r="O136" s="1">
        <f t="shared" si="25"/>
        <v>16</v>
      </c>
      <c r="P136" s="1" t="s">
        <v>37</v>
      </c>
      <c r="Q136" s="1" t="s">
        <v>145</v>
      </c>
      <c r="R136" s="1">
        <v>-120</v>
      </c>
      <c r="S136" s="1">
        <v>1</v>
      </c>
      <c r="V136" s="1">
        <f t="shared" si="26"/>
        <v>16</v>
      </c>
      <c r="W136" s="1" t="s">
        <v>58</v>
      </c>
      <c r="X136" s="1" t="s">
        <v>71</v>
      </c>
      <c r="Y136" s="1">
        <v>-143</v>
      </c>
      <c r="AA136" s="1">
        <v>1</v>
      </c>
    </row>
    <row r="137" spans="5:27" ht="12.75">
      <c r="E137" s="1">
        <f>SUM(E121:E136)</f>
        <v>79</v>
      </c>
      <c r="F137" s="1">
        <f>SUM(F121:F136)</f>
        <v>57</v>
      </c>
      <c r="L137" s="1">
        <f>SUM(L121:L136)</f>
        <v>89.5</v>
      </c>
      <c r="M137" s="1">
        <f>SUM(M121:M136)</f>
        <v>46.5</v>
      </c>
      <c r="S137" s="1">
        <f>SUM(S121:S136)</f>
        <v>76</v>
      </c>
      <c r="T137" s="1">
        <f>SUM(T121:T136)</f>
        <v>60</v>
      </c>
      <c r="Z137" s="1">
        <f>SUM(Z121:Z136)</f>
        <v>85</v>
      </c>
      <c r="AA137" s="1">
        <f>SUM(AA121:AA136)</f>
        <v>51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3.00390625" style="4" bestFit="1" customWidth="1"/>
    <col min="2" max="2" width="23.00390625" style="4" bestFit="1" customWidth="1"/>
    <col min="3" max="3" width="5.140625" style="4" bestFit="1" customWidth="1"/>
    <col min="4" max="8" width="5.00390625" style="4" bestFit="1" customWidth="1"/>
    <col min="9" max="9" width="6.28125" style="4" bestFit="1" customWidth="1"/>
  </cols>
  <sheetData>
    <row r="1" spans="1:9" ht="12.75">
      <c r="A1" s="4" t="s">
        <v>74</v>
      </c>
      <c r="B1" s="4" t="s">
        <v>64</v>
      </c>
      <c r="C1" s="4" t="s">
        <v>63</v>
      </c>
      <c r="D1" s="4" t="s">
        <v>75</v>
      </c>
      <c r="E1" s="4" t="s">
        <v>76</v>
      </c>
      <c r="F1" s="4" t="s">
        <v>77</v>
      </c>
      <c r="G1" s="4" t="s">
        <v>78</v>
      </c>
      <c r="H1" s="4" t="s">
        <v>79</v>
      </c>
      <c r="I1" s="4" t="s">
        <v>80</v>
      </c>
    </row>
    <row r="2" spans="1:9" ht="12.75">
      <c r="A2" s="4">
        <f>RANK(I2,I:I,0)</f>
        <v>1</v>
      </c>
      <c r="B2" s="4" t="s">
        <v>29</v>
      </c>
      <c r="C2" s="10" t="s">
        <v>67</v>
      </c>
      <c r="D2" s="27">
        <v>0</v>
      </c>
      <c r="E2" s="4">
        <f>VLOOKUP(B2,'P2 tab'!B:Y,24,FALSE)</f>
        <v>-3</v>
      </c>
      <c r="F2" s="4">
        <f>VLOOKUP(B2,'P3 tab'!B:V,21,FALSE)</f>
        <v>0</v>
      </c>
      <c r="G2" s="4">
        <f>VLOOKUP(B2,'P4 tab'!B:U,20,FALSE)</f>
        <v>-12</v>
      </c>
      <c r="H2" s="4">
        <f>VLOOKUP(B2,'P5 tab'!B:X,23,FALSE)</f>
        <v>-1</v>
      </c>
      <c r="I2" s="4">
        <f>SUM(D2:H2)</f>
        <v>-16</v>
      </c>
    </row>
    <row r="3" spans="1:9" ht="12.75">
      <c r="A3" s="4">
        <f>RANK(I3,I:I,0)</f>
        <v>2</v>
      </c>
      <c r="B3" s="4" t="s">
        <v>40</v>
      </c>
      <c r="C3" s="10" t="s">
        <v>69</v>
      </c>
      <c r="D3" s="27">
        <v>-5</v>
      </c>
      <c r="E3" s="4">
        <f>VLOOKUP(B3,'P2 tab'!B:Y,24,FALSE)</f>
        <v>-27</v>
      </c>
      <c r="F3" s="4">
        <f>VLOOKUP(B3,'P3 tab'!B:V,21,FALSE)</f>
        <v>0</v>
      </c>
      <c r="G3" s="4">
        <f>VLOOKUP(B3,'P4 tab'!B:U,20,FALSE)</f>
        <v>-1</v>
      </c>
      <c r="H3" s="4">
        <f>VLOOKUP(B3,'P5 tab'!B:X,23,FALSE)</f>
        <v>-5</v>
      </c>
      <c r="I3" s="4">
        <f>SUM(D3:H3)</f>
        <v>-38</v>
      </c>
    </row>
    <row r="4" spans="1:9" ht="12.75">
      <c r="A4" s="4">
        <f>RANK(I4,I:I,0)</f>
        <v>3</v>
      </c>
      <c r="B4" s="4" t="s">
        <v>137</v>
      </c>
      <c r="C4" s="10" t="s">
        <v>147</v>
      </c>
      <c r="D4" s="27">
        <v>-15</v>
      </c>
      <c r="E4" s="4">
        <f>VLOOKUP(B4,'P2 tab'!B:Y,24,FALSE)</f>
        <v>-5</v>
      </c>
      <c r="F4" s="4">
        <f>VLOOKUP(B4,'P3 tab'!B:V,21,FALSE)</f>
        <v>-5</v>
      </c>
      <c r="G4" s="4">
        <f>VLOOKUP(B4,'P4 tab'!B:U,20,FALSE)</f>
        <v>-14</v>
      </c>
      <c r="H4" s="4">
        <f>VLOOKUP(B4,'P5 tab'!B:X,23,FALSE)</f>
        <v>-1</v>
      </c>
      <c r="I4" s="4">
        <f>SUM(D4:H4)</f>
        <v>-40</v>
      </c>
    </row>
    <row r="5" spans="1:9" ht="12.75">
      <c r="A5" s="4">
        <f>RANK(I5,I:I,0)</f>
        <v>4</v>
      </c>
      <c r="B5" s="4" t="s">
        <v>128</v>
      </c>
      <c r="C5" s="10" t="s">
        <v>146</v>
      </c>
      <c r="D5" s="27">
        <v>-3</v>
      </c>
      <c r="E5" s="4">
        <f>VLOOKUP(B5,'P2 tab'!B:Y,24,FALSE)</f>
        <v>-28</v>
      </c>
      <c r="F5" s="4">
        <f>VLOOKUP(B5,'P3 tab'!B:V,21,FALSE)</f>
        <v>-3</v>
      </c>
      <c r="G5" s="4">
        <f>VLOOKUP(B5,'P4 tab'!B:U,20,FALSE)</f>
        <v>-15</v>
      </c>
      <c r="H5" s="4">
        <f>VLOOKUP(B5,'P5 tab'!B:X,23,FALSE)</f>
        <v>-1</v>
      </c>
      <c r="I5" s="4">
        <f>SUM(D5:H5)</f>
        <v>-50</v>
      </c>
    </row>
    <row r="6" spans="1:9" ht="12.75">
      <c r="A6" s="4">
        <f>RANK(I6,I:I,0)</f>
        <v>5</v>
      </c>
      <c r="B6" s="4" t="s">
        <v>41</v>
      </c>
      <c r="C6" s="10" t="s">
        <v>69</v>
      </c>
      <c r="D6" s="27">
        <v>-4</v>
      </c>
      <c r="E6" s="4">
        <f>VLOOKUP(B6,'P2 tab'!B:Y,24,FALSE)</f>
        <v>-7</v>
      </c>
      <c r="F6" s="4">
        <f>VLOOKUP(B6,'P3 tab'!B:V,21,FALSE)</f>
        <v>0</v>
      </c>
      <c r="G6" s="4">
        <f>VLOOKUP(B6,'P4 tab'!B:U,20,FALSE)</f>
        <v>-38</v>
      </c>
      <c r="H6" s="4">
        <f>VLOOKUP(B6,'P5 tab'!B:X,23,FALSE)</f>
        <v>-13</v>
      </c>
      <c r="I6" s="4">
        <f>SUM(D6:H6)</f>
        <v>-62</v>
      </c>
    </row>
    <row r="7" spans="1:9" ht="12.75">
      <c r="A7" s="4">
        <f>RANK(I7,I:I,0)</f>
        <v>6</v>
      </c>
      <c r="B7" s="4" t="s">
        <v>49</v>
      </c>
      <c r="C7" s="10" t="s">
        <v>69</v>
      </c>
      <c r="D7" s="27">
        <v>-1</v>
      </c>
      <c r="E7" s="4">
        <f>VLOOKUP(B7,'P2 tab'!B:Y,24,FALSE)</f>
        <v>-25</v>
      </c>
      <c r="F7" s="4">
        <f>VLOOKUP(B7,'P3 tab'!B:V,21,FALSE)</f>
        <v>-1</v>
      </c>
      <c r="G7" s="4">
        <f>VLOOKUP(B7,'P4 tab'!B:U,20,FALSE)</f>
        <v>-22</v>
      </c>
      <c r="H7" s="4">
        <f>VLOOKUP(B7,'P5 tab'!B:X,23,FALSE)</f>
        <v>-14</v>
      </c>
      <c r="I7" s="4">
        <f>SUM(D7:H7)</f>
        <v>-63</v>
      </c>
    </row>
    <row r="8" spans="1:9" ht="12.75">
      <c r="A8" s="4">
        <f>RANK(I8,I:I,0)</f>
        <v>7</v>
      </c>
      <c r="B8" s="4" t="s">
        <v>25</v>
      </c>
      <c r="C8" s="10" t="s">
        <v>67</v>
      </c>
      <c r="D8" s="27">
        <v>-17</v>
      </c>
      <c r="E8" s="4">
        <f>VLOOKUP(B8,'P2 tab'!B:Y,24,FALSE)</f>
        <v>-32</v>
      </c>
      <c r="F8" s="4">
        <f>VLOOKUP(B8,'P3 tab'!B:V,21,FALSE)</f>
        <v>0</v>
      </c>
      <c r="G8" s="4">
        <f>VLOOKUP(B8,'P4 tab'!B:U,20,FALSE)</f>
        <v>-11</v>
      </c>
      <c r="H8" s="4">
        <f>VLOOKUP(B8,'P5 tab'!B:X,23,FALSE)</f>
        <v>-19</v>
      </c>
      <c r="I8" s="4">
        <f>SUM(D8:H8)</f>
        <v>-79</v>
      </c>
    </row>
    <row r="9" spans="1:9" ht="12.75">
      <c r="A9" s="4">
        <f>RANK(I9,I:I,0)</f>
        <v>8</v>
      </c>
      <c r="B9" s="4" t="s">
        <v>136</v>
      </c>
      <c r="C9" s="10" t="s">
        <v>147</v>
      </c>
      <c r="D9" s="27">
        <v>-6</v>
      </c>
      <c r="E9" s="4">
        <f>VLOOKUP(B9,'P2 tab'!B:Y,24,FALSE)</f>
        <v>-36</v>
      </c>
      <c r="F9" s="4">
        <f>VLOOKUP(B9,'P3 tab'!B:V,21,FALSE)</f>
        <v>-3</v>
      </c>
      <c r="G9" s="4">
        <f>VLOOKUP(B9,'P4 tab'!B:U,20,FALSE)</f>
        <v>-24</v>
      </c>
      <c r="H9" s="4">
        <f>VLOOKUP(B9,'P5 tab'!B:X,23,FALSE)</f>
        <v>-14</v>
      </c>
      <c r="I9" s="4">
        <f>SUM(D9:H9)</f>
        <v>-83</v>
      </c>
    </row>
    <row r="10" spans="1:9" ht="12.75">
      <c r="A10" s="4">
        <f>RANK(I10,I:I,0)</f>
        <v>9</v>
      </c>
      <c r="B10" s="4" t="s">
        <v>33</v>
      </c>
      <c r="C10" s="10" t="s">
        <v>67</v>
      </c>
      <c r="D10" s="27">
        <v>-10</v>
      </c>
      <c r="E10" s="4">
        <f>VLOOKUP(B10,'P2 tab'!B:Y,24,FALSE)</f>
        <v>-11</v>
      </c>
      <c r="F10" s="4">
        <f>VLOOKUP(B10,'P3 tab'!B:V,21,FALSE)</f>
        <v>-3</v>
      </c>
      <c r="G10" s="4">
        <f>VLOOKUP(B10,'P4 tab'!B:U,20,FALSE)</f>
        <v>-56</v>
      </c>
      <c r="H10" s="4">
        <f>VLOOKUP(B10,'P5 tab'!B:X,23,FALSE)</f>
        <v>-13</v>
      </c>
      <c r="I10" s="4">
        <f>SUM(D10:H10)</f>
        <v>-93</v>
      </c>
    </row>
    <row r="11" spans="1:9" ht="12.75">
      <c r="A11" s="4">
        <f>RANK(I11,I:I,0)</f>
        <v>10</v>
      </c>
      <c r="B11" s="4" t="s">
        <v>47</v>
      </c>
      <c r="C11" s="10" t="s">
        <v>69</v>
      </c>
      <c r="D11" s="27">
        <v>-2</v>
      </c>
      <c r="E11" s="4">
        <f>VLOOKUP(B11,'P2 tab'!B:Y,24,FALSE)</f>
        <v>-30</v>
      </c>
      <c r="F11" s="4">
        <f>VLOOKUP(B11,'P3 tab'!B:V,21,FALSE)</f>
        <v>-3</v>
      </c>
      <c r="G11" s="4">
        <f>VLOOKUP(B11,'P4 tab'!B:U,20,FALSE)</f>
        <v>-23</v>
      </c>
      <c r="H11" s="4">
        <f>VLOOKUP(B11,'P5 tab'!B:X,23,FALSE)</f>
        <v>-37</v>
      </c>
      <c r="I11" s="4">
        <f>SUM(D11:H11)</f>
        <v>-95</v>
      </c>
    </row>
    <row r="12" spans="1:9" ht="12.75">
      <c r="A12" s="4">
        <f>RANK(I12,I:I,0)</f>
        <v>11</v>
      </c>
      <c r="B12" s="4" t="s">
        <v>31</v>
      </c>
      <c r="C12" s="10" t="s">
        <v>67</v>
      </c>
      <c r="D12" s="27">
        <v>-26</v>
      </c>
      <c r="E12" s="4">
        <f>VLOOKUP(B12,'P2 tab'!B:Y,24,FALSE)</f>
        <v>-3</v>
      </c>
      <c r="F12" s="4">
        <f>VLOOKUP(B12,'P3 tab'!B:V,21,FALSE)</f>
        <v>-31</v>
      </c>
      <c r="G12" s="4">
        <f>VLOOKUP(B12,'P4 tab'!B:U,20,FALSE)</f>
        <v>-13</v>
      </c>
      <c r="H12" s="4">
        <f>VLOOKUP(B12,'P5 tab'!B:X,23,FALSE)</f>
        <v>-24</v>
      </c>
      <c r="I12" s="4">
        <f>SUM(D12:H12)</f>
        <v>-97</v>
      </c>
    </row>
    <row r="13" spans="1:9" ht="12.75">
      <c r="A13" s="4">
        <f>RANK(I13,I:I,0)</f>
        <v>12</v>
      </c>
      <c r="B13" s="4" t="s">
        <v>42</v>
      </c>
      <c r="C13" s="10" t="s">
        <v>70</v>
      </c>
      <c r="D13" s="27">
        <v>-3</v>
      </c>
      <c r="E13" s="4">
        <f>VLOOKUP(B13,'P2 tab'!B:Y,24,FALSE)</f>
        <v>-4</v>
      </c>
      <c r="F13" s="4">
        <f>VLOOKUP(B13,'P3 tab'!B:V,21,FALSE)</f>
        <v>-8</v>
      </c>
      <c r="G13" s="4">
        <f>VLOOKUP(B13,'P4 tab'!B:U,20,FALSE)</f>
        <v>-68</v>
      </c>
      <c r="H13" s="4">
        <f>VLOOKUP(B13,'P5 tab'!B:X,23,FALSE)</f>
        <v>-16</v>
      </c>
      <c r="I13" s="4">
        <f>SUM(D13:H13)</f>
        <v>-99</v>
      </c>
    </row>
    <row r="14" spans="1:9" ht="12.75">
      <c r="A14" s="4">
        <f>RANK(I14,I:I,0)</f>
        <v>13</v>
      </c>
      <c r="B14" s="4" t="s">
        <v>130</v>
      </c>
      <c r="C14" s="10" t="s">
        <v>146</v>
      </c>
      <c r="D14" s="27">
        <v>-20</v>
      </c>
      <c r="E14" s="4">
        <f>VLOOKUP(B14,'P2 tab'!B:Y,24,FALSE)</f>
        <v>-28</v>
      </c>
      <c r="F14" s="4">
        <f>VLOOKUP(B14,'P3 tab'!B:V,21,FALSE)</f>
        <v>-39</v>
      </c>
      <c r="G14" s="4">
        <f>VLOOKUP(B14,'P4 tab'!B:U,20,FALSE)</f>
        <v>-3</v>
      </c>
      <c r="H14" s="4">
        <f>VLOOKUP(B14,'P5 tab'!B:X,23,FALSE)</f>
        <v>-11</v>
      </c>
      <c r="I14" s="4">
        <f>SUM(D14:H14)</f>
        <v>-101</v>
      </c>
    </row>
    <row r="15" spans="1:9" ht="12.75">
      <c r="A15" s="4">
        <f>RANK(I15,I:I,0)</f>
        <v>14</v>
      </c>
      <c r="B15" s="4" t="s">
        <v>140</v>
      </c>
      <c r="C15" s="10" t="s">
        <v>147</v>
      </c>
      <c r="D15" s="27">
        <v>-23</v>
      </c>
      <c r="E15" s="4">
        <f>VLOOKUP(B15,'P2 tab'!B:Y,24,FALSE)</f>
        <v>-5</v>
      </c>
      <c r="F15" s="4">
        <f>VLOOKUP(B15,'P3 tab'!B:V,21,FALSE)</f>
        <v>-1</v>
      </c>
      <c r="G15" s="4">
        <f>VLOOKUP(B15,'P4 tab'!B:U,20,FALSE)</f>
        <v>-90</v>
      </c>
      <c r="H15" s="4">
        <f>VLOOKUP(B15,'P5 tab'!B:X,23,FALSE)</f>
        <v>-11</v>
      </c>
      <c r="I15" s="4">
        <f>SUM(D15:H15)</f>
        <v>-130</v>
      </c>
    </row>
    <row r="16" spans="1:9" ht="12.75">
      <c r="A16" s="4">
        <f>RANK(I16,I:I,0)</f>
        <v>15</v>
      </c>
      <c r="B16" s="4" t="s">
        <v>127</v>
      </c>
      <c r="C16" s="10" t="s">
        <v>145</v>
      </c>
      <c r="D16" s="27">
        <v>-13</v>
      </c>
      <c r="E16" s="4">
        <f>VLOOKUP(B16,'P2 tab'!B:Y,24,FALSE)</f>
        <v>-4</v>
      </c>
      <c r="F16" s="4">
        <f>VLOOKUP(B16,'P3 tab'!B:V,21,FALSE)</f>
        <v>-46</v>
      </c>
      <c r="G16" s="4">
        <f>VLOOKUP(B16,'P4 tab'!B:U,20,FALSE)</f>
        <v>-65</v>
      </c>
      <c r="H16" s="4">
        <f>VLOOKUP(B16,'P5 tab'!B:X,23,FALSE)</f>
        <v>-14</v>
      </c>
      <c r="I16" s="4">
        <f>SUM(D16:H16)</f>
        <v>-142</v>
      </c>
    </row>
    <row r="17" spans="1:9" ht="12.75">
      <c r="A17" s="4">
        <f>RANK(I17,I:I,0)</f>
        <v>16</v>
      </c>
      <c r="B17" s="4" t="s">
        <v>22</v>
      </c>
      <c r="C17" s="10" t="s">
        <v>68</v>
      </c>
      <c r="D17" s="27">
        <v>-30</v>
      </c>
      <c r="E17" s="4">
        <f>VLOOKUP(B17,'P2 tab'!B:Y,24,FALSE)</f>
        <v>-2</v>
      </c>
      <c r="F17" s="4">
        <f>VLOOKUP(B17,'P3 tab'!B:V,21,FALSE)</f>
        <v>-5</v>
      </c>
      <c r="G17" s="4">
        <f>VLOOKUP(B17,'P4 tab'!B:U,20,FALSE)</f>
        <v>-58</v>
      </c>
      <c r="H17" s="4">
        <f>VLOOKUP(B17,'P5 tab'!B:X,23,FALSE)</f>
        <v>-52</v>
      </c>
      <c r="I17" s="4">
        <f>SUM(D17:H17)</f>
        <v>-147</v>
      </c>
    </row>
    <row r="18" spans="1:9" ht="12.75">
      <c r="A18" s="4">
        <f>RANK(I18,I:I,0)</f>
        <v>17</v>
      </c>
      <c r="B18" s="4" t="s">
        <v>129</v>
      </c>
      <c r="C18" s="10" t="s">
        <v>146</v>
      </c>
      <c r="D18" s="27">
        <v>-4</v>
      </c>
      <c r="E18" s="4">
        <f>VLOOKUP(B18,'P2 tab'!B:Y,24,FALSE)</f>
        <v>-28</v>
      </c>
      <c r="F18" s="4">
        <f>VLOOKUP(B18,'P3 tab'!B:V,21,FALSE)</f>
        <v>-32</v>
      </c>
      <c r="G18" s="4">
        <f>VLOOKUP(B18,'P4 tab'!B:U,20,FALSE)</f>
        <v>-24</v>
      </c>
      <c r="H18" s="4">
        <f>VLOOKUP(B18,'P5 tab'!B:X,23,FALSE)</f>
        <v>-61</v>
      </c>
      <c r="I18" s="4">
        <f>SUM(D18:H18)</f>
        <v>-149</v>
      </c>
    </row>
    <row r="19" spans="1:9" ht="12.75">
      <c r="A19" s="4">
        <f>RANK(I19,I:I,0)</f>
        <v>18</v>
      </c>
      <c r="B19" s="4" t="s">
        <v>52</v>
      </c>
      <c r="C19" s="10" t="s">
        <v>70</v>
      </c>
      <c r="D19" s="27">
        <v>-23</v>
      </c>
      <c r="E19" s="4">
        <f>VLOOKUP(B19,'P2 tab'!B:Y,24,FALSE)</f>
        <v>-4</v>
      </c>
      <c r="F19" s="4">
        <f>VLOOKUP(B19,'P3 tab'!B:V,21,FALSE)</f>
        <v>-1</v>
      </c>
      <c r="G19" s="4">
        <f>VLOOKUP(B19,'P4 tab'!B:U,20,FALSE)</f>
        <v>-82</v>
      </c>
      <c r="H19" s="4">
        <f>VLOOKUP(B19,'P5 tab'!B:X,23,FALSE)</f>
        <v>-41</v>
      </c>
      <c r="I19" s="4">
        <f>SUM(D19:H19)</f>
        <v>-151</v>
      </c>
    </row>
    <row r="20" spans="1:9" ht="12.75">
      <c r="A20" s="4">
        <f>RANK(I20,I:I,0)</f>
        <v>19</v>
      </c>
      <c r="B20" s="4" t="s">
        <v>134</v>
      </c>
      <c r="C20" s="10" t="s">
        <v>146</v>
      </c>
      <c r="D20" s="27">
        <v>-6</v>
      </c>
      <c r="E20" s="4">
        <f>VLOOKUP(B20,'P2 tab'!B:Y,24,FALSE)</f>
        <v>-78</v>
      </c>
      <c r="F20" s="4">
        <f>VLOOKUP(B20,'P3 tab'!B:V,21,FALSE)</f>
        <v>-9</v>
      </c>
      <c r="G20" s="4">
        <f>VLOOKUP(B20,'P4 tab'!B:U,20,FALSE)</f>
        <v>-53</v>
      </c>
      <c r="H20" s="4">
        <f>VLOOKUP(B20,'P5 tab'!B:X,23,FALSE)</f>
        <v>-12</v>
      </c>
      <c r="I20" s="4">
        <f>SUM(D20:H20)</f>
        <v>-158</v>
      </c>
    </row>
    <row r="21" spans="1:9" ht="12.75">
      <c r="A21" s="4">
        <f>RANK(I21,I:I,0)</f>
        <v>20</v>
      </c>
      <c r="B21" s="4" t="s">
        <v>141</v>
      </c>
      <c r="C21" s="10" t="s">
        <v>147</v>
      </c>
      <c r="D21" s="27">
        <v>-4</v>
      </c>
      <c r="E21" s="4">
        <f>VLOOKUP(B21,'P2 tab'!B:Y,24,FALSE)</f>
        <v>-51</v>
      </c>
      <c r="F21" s="4">
        <f>VLOOKUP(B21,'P3 tab'!B:V,21,FALSE)</f>
        <v>-5</v>
      </c>
      <c r="G21" s="4">
        <f>VLOOKUP(B21,'P4 tab'!B:U,20,FALSE)</f>
        <v>-93</v>
      </c>
      <c r="H21" s="4">
        <f>VLOOKUP(B21,'P5 tab'!B:X,23,FALSE)</f>
        <v>-16</v>
      </c>
      <c r="I21" s="4">
        <f>SUM(D21:H21)</f>
        <v>-169</v>
      </c>
    </row>
    <row r="22" spans="1:9" ht="12.75">
      <c r="A22" s="4">
        <f>RANK(I22,I:I,0)</f>
        <v>21</v>
      </c>
      <c r="B22" s="4" t="s">
        <v>44</v>
      </c>
      <c r="C22" s="10" t="s">
        <v>70</v>
      </c>
      <c r="D22" s="27">
        <v>-1</v>
      </c>
      <c r="E22" s="4">
        <f>VLOOKUP(B22,'P2 tab'!B:Y,24,FALSE)</f>
        <v>-33</v>
      </c>
      <c r="F22" s="4">
        <f>VLOOKUP(B22,'P3 tab'!B:V,21,FALSE)</f>
        <v>-25</v>
      </c>
      <c r="G22" s="4">
        <f>VLOOKUP(B22,'P4 tab'!B:U,20,FALSE)</f>
        <v>-71</v>
      </c>
      <c r="H22" s="4">
        <f>VLOOKUP(B22,'P5 tab'!B:X,23,FALSE)</f>
        <v>-45</v>
      </c>
      <c r="I22" s="4">
        <f>SUM(D22:H22)</f>
        <v>-175</v>
      </c>
    </row>
    <row r="23" spans="1:9" ht="12.75">
      <c r="A23" s="4">
        <f>RANK(I23,I:I,0)</f>
        <v>22</v>
      </c>
      <c r="B23" s="4" t="s">
        <v>133</v>
      </c>
      <c r="C23" s="10" t="s">
        <v>146</v>
      </c>
      <c r="D23" s="27">
        <v>-18</v>
      </c>
      <c r="E23" s="4">
        <f>VLOOKUP(B23,'P2 tab'!B:Y,24,FALSE)</f>
        <v>-43</v>
      </c>
      <c r="F23" s="4">
        <f>VLOOKUP(B23,'P3 tab'!B:V,21,FALSE)</f>
        <v>-22</v>
      </c>
      <c r="G23" s="4">
        <f>VLOOKUP(B23,'P4 tab'!B:U,20,FALSE)</f>
        <v>-65</v>
      </c>
      <c r="H23" s="4">
        <f>VLOOKUP(B23,'P5 tab'!B:X,23,FALSE)</f>
        <v>-30</v>
      </c>
      <c r="I23" s="4">
        <f>SUM(D23:H23)</f>
        <v>-178</v>
      </c>
    </row>
    <row r="24" spans="1:9" ht="12.75">
      <c r="A24" s="4">
        <f>RANK(I24,I:I,0)</f>
        <v>23</v>
      </c>
      <c r="B24" s="4" t="s">
        <v>35</v>
      </c>
      <c r="C24" s="10" t="s">
        <v>145</v>
      </c>
      <c r="D24" s="27">
        <v>-4</v>
      </c>
      <c r="E24" s="4">
        <f>VLOOKUP(B24,'P2 tab'!B:Y,24,FALSE)</f>
        <v>0</v>
      </c>
      <c r="F24" s="4">
        <f>VLOOKUP(B24,'P3 tab'!B:V,21,FALSE)</f>
        <v>-3</v>
      </c>
      <c r="G24" s="4">
        <f>VLOOKUP(B24,'P4 tab'!B:U,20,FALSE)</f>
        <v>-169</v>
      </c>
      <c r="H24" s="4">
        <f>VLOOKUP(B24,'P5 tab'!B:X,23,FALSE)</f>
        <v>-5</v>
      </c>
      <c r="I24" s="4">
        <f>SUM(D24:H24)</f>
        <v>-181</v>
      </c>
    </row>
    <row r="25" spans="1:9" ht="12.75">
      <c r="A25" s="4">
        <f>RANK(I25,I:I,0)</f>
        <v>24</v>
      </c>
      <c r="B25" s="4" t="s">
        <v>38</v>
      </c>
      <c r="C25" s="10" t="s">
        <v>145</v>
      </c>
      <c r="D25" s="27">
        <v>-36</v>
      </c>
      <c r="E25" s="4">
        <f>VLOOKUP(B25,'P2 tab'!B:Y,24,FALSE)</f>
        <v>-21</v>
      </c>
      <c r="F25" s="4">
        <f>VLOOKUP(B25,'P3 tab'!B:V,21,FALSE)</f>
        <v>-33</v>
      </c>
      <c r="G25" s="4">
        <f>VLOOKUP(B25,'P4 tab'!B:U,20,FALSE)</f>
        <v>-90</v>
      </c>
      <c r="H25" s="4">
        <f>VLOOKUP(B25,'P5 tab'!B:X,23,FALSE)</f>
        <v>-10</v>
      </c>
      <c r="I25" s="4">
        <f>SUM(D25:H25)</f>
        <v>-190</v>
      </c>
    </row>
    <row r="26" spans="1:9" ht="12.75">
      <c r="A26" s="4">
        <f>RANK(I26,I:I,0)</f>
        <v>25</v>
      </c>
      <c r="B26" s="4" t="s">
        <v>46</v>
      </c>
      <c r="C26" s="10" t="s">
        <v>70</v>
      </c>
      <c r="D26" s="27">
        <v>-4</v>
      </c>
      <c r="E26" s="4">
        <f>VLOOKUP(B26,'P2 tab'!B:Y,24,FALSE)</f>
        <v>-3</v>
      </c>
      <c r="F26" s="4">
        <f>VLOOKUP(B26,'P3 tab'!B:V,21,FALSE)</f>
        <v>-12</v>
      </c>
      <c r="G26" s="4">
        <f>VLOOKUP(B26,'P4 tab'!B:U,20,FALSE)</f>
        <v>-83</v>
      </c>
      <c r="H26" s="4">
        <f>VLOOKUP(B26,'P5 tab'!B:X,23,FALSE)</f>
        <v>-93</v>
      </c>
      <c r="I26" s="4">
        <f>SUM(D26:H26)</f>
        <v>-195</v>
      </c>
    </row>
    <row r="27" spans="1:9" ht="12.75">
      <c r="A27" s="4">
        <f>RANK(I27,I:I,0)</f>
        <v>26</v>
      </c>
      <c r="B27" s="4" t="s">
        <v>55</v>
      </c>
      <c r="C27" s="10" t="s">
        <v>71</v>
      </c>
      <c r="D27" s="27">
        <v>-5</v>
      </c>
      <c r="E27" s="4">
        <f>VLOOKUP(B27,'P2 tab'!B:Y,24,FALSE)</f>
        <v>-24</v>
      </c>
      <c r="F27" s="4">
        <f>VLOOKUP(B27,'P3 tab'!B:V,21,FALSE)</f>
        <v>-33</v>
      </c>
      <c r="G27" s="4">
        <f>VLOOKUP(B27,'P4 tab'!B:U,20,FALSE)</f>
        <v>-67</v>
      </c>
      <c r="H27" s="4">
        <f>VLOOKUP(B27,'P5 tab'!B:X,23,FALSE)</f>
        <v>-70</v>
      </c>
      <c r="I27" s="4">
        <f>SUM(D27:H27)</f>
        <v>-199</v>
      </c>
    </row>
    <row r="28" spans="1:9" ht="12.75">
      <c r="A28" s="4">
        <f>RANK(I28,I:I,0)</f>
        <v>27</v>
      </c>
      <c r="B28" s="4" t="s">
        <v>125</v>
      </c>
      <c r="C28" s="10" t="s">
        <v>145</v>
      </c>
      <c r="D28" s="27">
        <v>-40</v>
      </c>
      <c r="E28" s="4">
        <f>VLOOKUP(B28,'P2 tab'!B:Y,24,FALSE)</f>
        <v>-38</v>
      </c>
      <c r="F28" s="4">
        <f>VLOOKUP(B28,'P3 tab'!B:V,21,FALSE)</f>
        <v>0</v>
      </c>
      <c r="G28" s="4">
        <f>VLOOKUP(B28,'P4 tab'!B:U,20,FALSE)</f>
        <v>-86</v>
      </c>
      <c r="H28" s="4">
        <f>VLOOKUP(B28,'P5 tab'!B:X,23,FALSE)</f>
        <v>-39</v>
      </c>
      <c r="I28" s="4">
        <f>SUM(D28:H28)</f>
        <v>-203</v>
      </c>
    </row>
    <row r="29" spans="1:9" ht="12.75">
      <c r="A29" s="4">
        <f>RANK(I29,I:I,0)</f>
        <v>28</v>
      </c>
      <c r="B29" s="4" t="s">
        <v>138</v>
      </c>
      <c r="C29" s="10" t="s">
        <v>147</v>
      </c>
      <c r="D29" s="27">
        <v>-8</v>
      </c>
      <c r="E29" s="4">
        <f>VLOOKUP(B29,'P2 tab'!B:Y,24,FALSE)</f>
        <v>-67</v>
      </c>
      <c r="F29" s="4">
        <f>VLOOKUP(B29,'P3 tab'!B:V,21,FALSE)</f>
        <v>0</v>
      </c>
      <c r="G29" s="4">
        <f>VLOOKUP(B29,'P4 tab'!B:U,20,FALSE)</f>
        <v>-69</v>
      </c>
      <c r="H29" s="4">
        <f>VLOOKUP(B29,'P5 tab'!B:X,23,FALSE)</f>
        <v>-68</v>
      </c>
      <c r="I29" s="4">
        <f>SUM(D29:H29)</f>
        <v>-212</v>
      </c>
    </row>
    <row r="30" spans="1:9" ht="12.75">
      <c r="A30" s="4">
        <f>RANK(I30,I:I,0)</f>
        <v>29</v>
      </c>
      <c r="B30" s="4" t="s">
        <v>51</v>
      </c>
      <c r="C30" s="10" t="s">
        <v>69</v>
      </c>
      <c r="D30" s="27">
        <v>-13</v>
      </c>
      <c r="E30" s="4">
        <f>VLOOKUP(B30,'P2 tab'!B:Y,24,FALSE)</f>
        <v>-30</v>
      </c>
      <c r="F30" s="4">
        <f>VLOOKUP(B30,'P3 tab'!B:V,21,FALSE)</f>
        <v>-79</v>
      </c>
      <c r="G30" s="4">
        <f>VLOOKUP(B30,'P4 tab'!B:U,20,FALSE)</f>
        <v>-87</v>
      </c>
      <c r="H30" s="4">
        <f>VLOOKUP(B30,'P5 tab'!B:X,23,FALSE)</f>
        <v>-15</v>
      </c>
      <c r="I30" s="4">
        <f>SUM(D30:H30)</f>
        <v>-224</v>
      </c>
    </row>
    <row r="31" spans="1:9" ht="12.75">
      <c r="A31" s="4">
        <f>RANK(I31,I:I,0)</f>
        <v>30</v>
      </c>
      <c r="B31" s="4" t="s">
        <v>27</v>
      </c>
      <c r="C31" s="10" t="s">
        <v>67</v>
      </c>
      <c r="D31" s="27">
        <v>-25</v>
      </c>
      <c r="E31" s="4">
        <f>VLOOKUP(B31,'P2 tab'!B:Y,24,FALSE)</f>
        <v>-20</v>
      </c>
      <c r="F31" s="4">
        <f>VLOOKUP(B31,'P3 tab'!B:V,21,FALSE)</f>
        <v>-28</v>
      </c>
      <c r="G31" s="4">
        <f>VLOOKUP(B31,'P4 tab'!B:U,20,FALSE)</f>
        <v>-97</v>
      </c>
      <c r="H31" s="4">
        <f>VLOOKUP(B31,'P5 tab'!B:X,23,FALSE)</f>
        <v>-57</v>
      </c>
      <c r="I31" s="4">
        <f>SUM(D31:H31)</f>
        <v>-227</v>
      </c>
    </row>
    <row r="32" spans="1:9" ht="12.75">
      <c r="A32" s="4">
        <f>RANK(I32,I:I,0)</f>
        <v>31</v>
      </c>
      <c r="B32" s="4" t="s">
        <v>59</v>
      </c>
      <c r="C32" s="10" t="s">
        <v>71</v>
      </c>
      <c r="D32" s="27">
        <v>-29</v>
      </c>
      <c r="E32" s="4">
        <f>VLOOKUP(B32,'P2 tab'!B:Y,24,FALSE)</f>
        <v>-40</v>
      </c>
      <c r="F32" s="4">
        <f>VLOOKUP(B32,'P3 tab'!B:V,21,FALSE)</f>
        <v>-23</v>
      </c>
      <c r="G32" s="4">
        <f>VLOOKUP(B32,'P4 tab'!B:U,20,FALSE)</f>
        <v>-87</v>
      </c>
      <c r="H32" s="4">
        <f>VLOOKUP(B32,'P5 tab'!B:X,23,FALSE)</f>
        <v>-49</v>
      </c>
      <c r="I32" s="4">
        <f>SUM(D32:H32)</f>
        <v>-228</v>
      </c>
    </row>
    <row r="33" spans="1:9" ht="12.75">
      <c r="A33" s="4">
        <f>RANK(I33,I:I,0)</f>
        <v>32</v>
      </c>
      <c r="B33" s="4" t="s">
        <v>32</v>
      </c>
      <c r="C33" s="10" t="s">
        <v>68</v>
      </c>
      <c r="D33" s="27">
        <v>-11</v>
      </c>
      <c r="E33" s="4">
        <f>VLOOKUP(B33,'P2 tab'!B:Y,24,FALSE)</f>
        <v>-110</v>
      </c>
      <c r="F33" s="4">
        <f>VLOOKUP(B33,'P3 tab'!B:V,21,FALSE)</f>
        <v>-7</v>
      </c>
      <c r="G33" s="4">
        <f>VLOOKUP(B33,'P4 tab'!B:U,20,FALSE)</f>
        <v>-80</v>
      </c>
      <c r="H33" s="4">
        <f>VLOOKUP(B33,'P5 tab'!B:X,23,FALSE)</f>
        <v>-21</v>
      </c>
      <c r="I33" s="4">
        <f>SUM(D33:H33)</f>
        <v>-229</v>
      </c>
    </row>
    <row r="34" spans="1:9" ht="12.75">
      <c r="A34" s="4">
        <f>RANK(I34,I:I,0)</f>
        <v>33</v>
      </c>
      <c r="B34" s="4" t="s">
        <v>39</v>
      </c>
      <c r="C34" s="10" t="s">
        <v>145</v>
      </c>
      <c r="D34" s="27">
        <v>0</v>
      </c>
      <c r="E34" s="4">
        <f>VLOOKUP(B34,'P2 tab'!B:Y,24,FALSE)</f>
        <v>-45</v>
      </c>
      <c r="F34" s="4">
        <f>VLOOKUP(B34,'P3 tab'!B:V,21,FALSE)</f>
        <v>-33</v>
      </c>
      <c r="G34" s="4">
        <f>VLOOKUP(B34,'P4 tab'!B:U,20,FALSE)</f>
        <v>-106</v>
      </c>
      <c r="H34" s="4">
        <f>VLOOKUP(B34,'P5 tab'!B:X,23,FALSE)</f>
        <v>-48</v>
      </c>
      <c r="I34" s="4">
        <f>SUM(D34:H34)</f>
        <v>-232</v>
      </c>
    </row>
    <row r="35" spans="1:9" ht="12.75">
      <c r="A35" s="4">
        <f>RANK(I35,I:I,0)</f>
        <v>34</v>
      </c>
      <c r="B35" s="4" t="s">
        <v>34</v>
      </c>
      <c r="C35" s="10" t="s">
        <v>68</v>
      </c>
      <c r="D35" s="27">
        <v>-12</v>
      </c>
      <c r="E35" s="4">
        <f>VLOOKUP(B35,'P2 tab'!B:Y,24,FALSE)</f>
        <v>-5</v>
      </c>
      <c r="F35" s="4">
        <f>VLOOKUP(B35,'P3 tab'!B:V,21,FALSE)</f>
        <v>-52</v>
      </c>
      <c r="G35" s="4">
        <f>VLOOKUP(B35,'P4 tab'!B:U,20,FALSE)</f>
        <v>-123</v>
      </c>
      <c r="H35" s="4">
        <f>VLOOKUP(B35,'P5 tab'!B:X,23,FALSE)</f>
        <v>-41</v>
      </c>
      <c r="I35" s="4">
        <f>SUM(D35:H35)</f>
        <v>-233</v>
      </c>
    </row>
    <row r="36" spans="1:9" ht="12.75">
      <c r="A36" s="4">
        <f>RANK(I36,I:I,0)</f>
        <v>35</v>
      </c>
      <c r="B36" s="4" t="s">
        <v>126</v>
      </c>
      <c r="C36" s="10" t="s">
        <v>145</v>
      </c>
      <c r="D36" s="27">
        <v>-40</v>
      </c>
      <c r="E36" s="4">
        <f>VLOOKUP(B36,'P2 tab'!B:Y,24,FALSE)</f>
        <v>-92</v>
      </c>
      <c r="F36" s="4">
        <f>VLOOKUP(B36,'P3 tab'!B:V,21,FALSE)</f>
        <v>-26</v>
      </c>
      <c r="G36" s="4">
        <f>VLOOKUP(B36,'P4 tab'!B:U,20,FALSE)</f>
        <v>-35</v>
      </c>
      <c r="H36" s="4">
        <f>VLOOKUP(B36,'P5 tab'!B:X,23,FALSE)</f>
        <v>-42</v>
      </c>
      <c r="I36" s="4">
        <f>SUM(D36:H36)</f>
        <v>-235</v>
      </c>
    </row>
    <row r="37" spans="1:9" ht="12.75">
      <c r="A37" s="4">
        <f>RANK(I37,I:I,0)</f>
        <v>36</v>
      </c>
      <c r="B37" s="4" t="s">
        <v>20</v>
      </c>
      <c r="C37" s="10" t="s">
        <v>67</v>
      </c>
      <c r="D37" s="27">
        <v>-30</v>
      </c>
      <c r="E37" s="4">
        <f>VLOOKUP(B37,'P2 tab'!B:Y,24,FALSE)</f>
        <v>-104</v>
      </c>
      <c r="F37" s="4">
        <f>VLOOKUP(B37,'P3 tab'!B:V,21,FALSE)</f>
        <v>-2</v>
      </c>
      <c r="G37" s="4">
        <f>VLOOKUP(B37,'P4 tab'!B:U,20,FALSE)</f>
        <v>-56</v>
      </c>
      <c r="H37" s="4">
        <f>VLOOKUP(B37,'P5 tab'!B:X,23,FALSE)</f>
        <v>-71</v>
      </c>
      <c r="I37" s="4">
        <f>SUM(D37:H37)</f>
        <v>-263</v>
      </c>
    </row>
    <row r="38" spans="1:9" ht="12.75">
      <c r="A38" s="4">
        <f>RANK(I38,I:I,0)</f>
        <v>37</v>
      </c>
      <c r="B38" s="4" t="s">
        <v>143</v>
      </c>
      <c r="C38" s="10" t="s">
        <v>147</v>
      </c>
      <c r="D38" s="27">
        <v>-35</v>
      </c>
      <c r="E38" s="4">
        <f>VLOOKUP(B38,'P2 tab'!B:Y,24,FALSE)</f>
        <v>-89</v>
      </c>
      <c r="F38" s="4">
        <f>VLOOKUP(B38,'P3 tab'!B:V,21,FALSE)</f>
        <v>-27</v>
      </c>
      <c r="G38" s="4">
        <f>VLOOKUP(B38,'P4 tab'!B:U,20,FALSE)</f>
        <v>-91</v>
      </c>
      <c r="H38" s="4">
        <f>VLOOKUP(B38,'P5 tab'!B:X,23,FALSE)</f>
        <v>-28</v>
      </c>
      <c r="I38" s="4">
        <f>SUM(D38:H38)</f>
        <v>-270</v>
      </c>
    </row>
    <row r="39" spans="1:9" ht="12.75">
      <c r="A39" s="4">
        <f>RANK(I39,I:I,0)</f>
        <v>38</v>
      </c>
      <c r="B39" s="4" t="s">
        <v>36</v>
      </c>
      <c r="C39" s="10" t="s">
        <v>145</v>
      </c>
      <c r="D39" s="27">
        <v>-62</v>
      </c>
      <c r="E39" s="4">
        <f>VLOOKUP(B39,'P2 tab'!B:Y,24,FALSE)</f>
        <v>-36</v>
      </c>
      <c r="F39" s="4">
        <f>VLOOKUP(B39,'P3 tab'!B:V,21,FALSE)</f>
        <v>-24</v>
      </c>
      <c r="G39" s="4">
        <f>VLOOKUP(B39,'P4 tab'!B:U,20,FALSE)</f>
        <v>-80</v>
      </c>
      <c r="H39" s="4">
        <f>VLOOKUP(B39,'P5 tab'!B:X,23,FALSE)</f>
        <v>-79</v>
      </c>
      <c r="I39" s="4">
        <f>SUM(D39:H39)</f>
        <v>-281</v>
      </c>
    </row>
    <row r="40" spans="1:9" ht="12.75">
      <c r="A40" s="4">
        <f>RANK(I40,I:I,0)</f>
        <v>39</v>
      </c>
      <c r="B40" s="4" t="s">
        <v>24</v>
      </c>
      <c r="C40" s="10" t="s">
        <v>68</v>
      </c>
      <c r="D40" s="27">
        <v>-8</v>
      </c>
      <c r="E40" s="4">
        <f>VLOOKUP(B40,'P2 tab'!B:Y,24,FALSE)</f>
        <v>-123</v>
      </c>
      <c r="F40" s="4">
        <f>VLOOKUP(B40,'P3 tab'!B:V,21,FALSE)</f>
        <v>-33</v>
      </c>
      <c r="G40" s="4">
        <f>VLOOKUP(B40,'P4 tab'!B:U,20,FALSE)</f>
        <v>-102</v>
      </c>
      <c r="H40" s="4">
        <f>VLOOKUP(B40,'P5 tab'!B:X,23,FALSE)</f>
        <v>-17</v>
      </c>
      <c r="I40" s="4">
        <f>SUM(D40:H40)</f>
        <v>-283</v>
      </c>
    </row>
    <row r="41" spans="1:9" ht="12.75">
      <c r="A41" s="4">
        <f>RANK(I41,I:I,0)</f>
        <v>39</v>
      </c>
      <c r="B41" s="4" t="s">
        <v>131</v>
      </c>
      <c r="C41" s="10" t="s">
        <v>146</v>
      </c>
      <c r="D41" s="27">
        <v>-42</v>
      </c>
      <c r="E41" s="4">
        <f>VLOOKUP(B41,'P2 tab'!B:Y,24,FALSE)</f>
        <v>-41</v>
      </c>
      <c r="F41" s="4">
        <f>VLOOKUP(B41,'P3 tab'!B:V,21,FALSE)</f>
        <v>-8</v>
      </c>
      <c r="G41" s="4">
        <f>VLOOKUP(B41,'P4 tab'!B:U,20,FALSE)</f>
        <v>-157</v>
      </c>
      <c r="H41" s="4">
        <f>VLOOKUP(B41,'P5 tab'!B:X,23,FALSE)</f>
        <v>-35</v>
      </c>
      <c r="I41" s="4">
        <f>SUM(D41:H41)</f>
        <v>-283</v>
      </c>
    </row>
    <row r="42" spans="1:9" ht="12.75">
      <c r="A42" s="4">
        <f>RANK(I42,I:I,0)</f>
        <v>41</v>
      </c>
      <c r="B42" s="4" t="s">
        <v>43</v>
      </c>
      <c r="C42" s="10" t="s">
        <v>69</v>
      </c>
      <c r="D42" s="27">
        <v>-45</v>
      </c>
      <c r="E42" s="4">
        <f>VLOOKUP(B42,'P2 tab'!B:Y,24,FALSE)</f>
        <v>-79</v>
      </c>
      <c r="F42" s="4">
        <f>VLOOKUP(B42,'P3 tab'!B:V,21,FALSE)</f>
        <v>-58</v>
      </c>
      <c r="G42" s="4">
        <f>VLOOKUP(B42,'P4 tab'!B:U,20,FALSE)</f>
        <v>-105</v>
      </c>
      <c r="H42" s="4">
        <f>VLOOKUP(B42,'P5 tab'!B:X,23,FALSE)</f>
        <v>-5</v>
      </c>
      <c r="I42" s="4">
        <f>SUM(D42:H42)</f>
        <v>-292</v>
      </c>
    </row>
    <row r="43" spans="1:9" ht="12.75">
      <c r="A43" s="4">
        <f>RANK(I43,I:I,0)</f>
        <v>42</v>
      </c>
      <c r="B43" s="4" t="s">
        <v>54</v>
      </c>
      <c r="C43" s="10" t="s">
        <v>70</v>
      </c>
      <c r="D43" s="27">
        <v>-59</v>
      </c>
      <c r="E43" s="4">
        <f>VLOOKUP(B43,'P2 tab'!B:Y,24,FALSE)</f>
        <v>-49</v>
      </c>
      <c r="F43" s="4">
        <f>VLOOKUP(B43,'P3 tab'!B:V,21,FALSE)</f>
        <v>-10</v>
      </c>
      <c r="G43" s="4">
        <f>VLOOKUP(B43,'P4 tab'!B:U,20,FALSE)</f>
        <v>-130</v>
      </c>
      <c r="H43" s="4">
        <f>VLOOKUP(B43,'P5 tab'!B:X,23,FALSE)</f>
        <v>-46</v>
      </c>
      <c r="I43" s="4">
        <f>SUM(D43:H43)</f>
        <v>-294</v>
      </c>
    </row>
    <row r="44" spans="1:9" ht="12.75">
      <c r="A44" s="4">
        <f>RANK(I44,I:I,0)</f>
        <v>43</v>
      </c>
      <c r="B44" s="4" t="s">
        <v>48</v>
      </c>
      <c r="C44" s="10" t="s">
        <v>70</v>
      </c>
      <c r="D44" s="27">
        <v>-39</v>
      </c>
      <c r="E44" s="4">
        <f>VLOOKUP(B44,'P2 tab'!B:Y,24,FALSE)</f>
        <v>-55</v>
      </c>
      <c r="F44" s="4">
        <f>VLOOKUP(B44,'P3 tab'!B:V,21,FALSE)</f>
        <v>-40</v>
      </c>
      <c r="G44" s="4">
        <f>VLOOKUP(B44,'P4 tab'!B:U,20,FALSE)</f>
        <v>-72</v>
      </c>
      <c r="H44" s="4">
        <f>VLOOKUP(B44,'P5 tab'!B:X,23,FALSE)</f>
        <v>-99</v>
      </c>
      <c r="I44" s="4">
        <f>SUM(D44:H44)</f>
        <v>-305</v>
      </c>
    </row>
    <row r="45" spans="1:9" ht="12.75">
      <c r="A45" s="4">
        <f>RANK(I45,I:I,0)</f>
        <v>44</v>
      </c>
      <c r="B45" s="4" t="s">
        <v>53</v>
      </c>
      <c r="C45" s="10" t="s">
        <v>69</v>
      </c>
      <c r="D45" s="27">
        <v>-55</v>
      </c>
      <c r="E45" s="4">
        <f>VLOOKUP(B45,'P2 tab'!B:Y,24,FALSE)</f>
        <v>-51</v>
      </c>
      <c r="F45" s="4">
        <f>VLOOKUP(B45,'P3 tab'!B:V,21,FALSE)</f>
        <v>-67</v>
      </c>
      <c r="G45" s="4">
        <f>VLOOKUP(B45,'P4 tab'!B:U,20,FALSE)</f>
        <v>-105</v>
      </c>
      <c r="H45" s="4">
        <f>VLOOKUP(B45,'P5 tab'!B:X,23,FALSE)</f>
        <v>-31</v>
      </c>
      <c r="I45" s="4">
        <f>SUM(D45:H45)</f>
        <v>-309</v>
      </c>
    </row>
    <row r="46" spans="1:9" ht="12.75">
      <c r="A46" s="4">
        <f>RANK(I46,I:I,0)</f>
        <v>45</v>
      </c>
      <c r="B46" s="4" t="s">
        <v>81</v>
      </c>
      <c r="C46" s="10" t="s">
        <v>68</v>
      </c>
      <c r="D46" s="27">
        <v>-40</v>
      </c>
      <c r="E46" s="4">
        <f>VLOOKUP(B46,'P2 tab'!B:Y,24,FALSE)</f>
        <v>-43</v>
      </c>
      <c r="F46" s="4">
        <f>VLOOKUP(B46,'P3 tab'!B:V,21,FALSE)</f>
        <v>-81</v>
      </c>
      <c r="G46" s="4">
        <f>VLOOKUP(B46,'P4 tab'!B:U,20,FALSE)</f>
        <v>-109</v>
      </c>
      <c r="H46" s="4">
        <f>VLOOKUP(B46,'P5 tab'!B:X,23,FALSE)</f>
        <v>-39</v>
      </c>
      <c r="I46" s="4">
        <f>SUM(D46:H46)</f>
        <v>-312</v>
      </c>
    </row>
    <row r="47" spans="1:9" ht="12.75">
      <c r="A47" s="4">
        <f>RANK(I47,I:I,0)</f>
        <v>46</v>
      </c>
      <c r="B47" s="4" t="s">
        <v>144</v>
      </c>
      <c r="C47" s="10" t="s">
        <v>67</v>
      </c>
      <c r="D47" s="27">
        <v>-93</v>
      </c>
      <c r="E47" s="4">
        <f>VLOOKUP(B47,'P2 tab'!B:Y,24,FALSE)</f>
        <v>-56</v>
      </c>
      <c r="F47" s="4">
        <f>VLOOKUP(B47,'P3 tab'!B:V,21,FALSE)</f>
        <v>-33</v>
      </c>
      <c r="G47" s="4">
        <f>VLOOKUP(B47,'P4 tab'!B:U,20,FALSE)</f>
        <v>-119</v>
      </c>
      <c r="H47" s="4">
        <f>VLOOKUP(B47,'P5 tab'!B:X,23,FALSE)</f>
        <v>-23</v>
      </c>
      <c r="I47" s="4">
        <f>SUM(D47:H47)</f>
        <v>-324</v>
      </c>
    </row>
    <row r="48" spans="1:9" ht="12.75">
      <c r="A48" s="4">
        <f>RANK(I48,I:I,0)</f>
        <v>47</v>
      </c>
      <c r="B48" s="4" t="s">
        <v>61</v>
      </c>
      <c r="C48" s="10" t="s">
        <v>71</v>
      </c>
      <c r="D48" s="27">
        <v>-84</v>
      </c>
      <c r="E48" s="4">
        <f>VLOOKUP(B48,'P2 tab'!B:Y,24,FALSE)</f>
        <v>-91</v>
      </c>
      <c r="F48" s="4">
        <f>VLOOKUP(B48,'P3 tab'!B:V,21,FALSE)</f>
        <v>-22</v>
      </c>
      <c r="G48" s="4">
        <f>VLOOKUP(B48,'P4 tab'!B:U,20,FALSE)</f>
        <v>-99</v>
      </c>
      <c r="H48" s="4">
        <f>VLOOKUP(B48,'P5 tab'!B:X,23,FALSE)</f>
        <v>-29</v>
      </c>
      <c r="I48" s="4">
        <f>SUM(D48:H48)</f>
        <v>-325</v>
      </c>
    </row>
    <row r="49" spans="1:9" ht="12.75">
      <c r="A49" s="4">
        <f>RANK(I49,I:I,0)</f>
        <v>48</v>
      </c>
      <c r="B49" s="4" t="s">
        <v>139</v>
      </c>
      <c r="C49" s="10" t="s">
        <v>147</v>
      </c>
      <c r="D49" s="27">
        <v>-91</v>
      </c>
      <c r="E49" s="4">
        <f>VLOOKUP(B49,'P2 tab'!B:Y,24,FALSE)</f>
        <v>-57</v>
      </c>
      <c r="F49" s="4">
        <f>VLOOKUP(B49,'P3 tab'!B:V,21,FALSE)</f>
        <v>-10</v>
      </c>
      <c r="G49" s="4">
        <f>VLOOKUP(B49,'P4 tab'!B:U,20,FALSE)</f>
        <v>-112</v>
      </c>
      <c r="H49" s="4">
        <f>VLOOKUP(B49,'P5 tab'!B:X,23,FALSE)</f>
        <v>-66</v>
      </c>
      <c r="I49" s="4">
        <f>SUM(D49:H49)</f>
        <v>-336</v>
      </c>
    </row>
    <row r="50" spans="1:9" ht="12.75">
      <c r="A50" s="4">
        <f>RANK(I50,I:I,0)</f>
        <v>49</v>
      </c>
      <c r="B50" s="4" t="s">
        <v>135</v>
      </c>
      <c r="C50" s="10" t="s">
        <v>146</v>
      </c>
      <c r="D50" s="27">
        <v>-32</v>
      </c>
      <c r="E50" s="4">
        <f>VLOOKUP(B50,'P2 tab'!B:Y,24,FALSE)</f>
        <v>-117</v>
      </c>
      <c r="F50" s="4">
        <f>VLOOKUP(B50,'P3 tab'!B:V,21,FALSE)</f>
        <v>-44</v>
      </c>
      <c r="G50" s="4">
        <f>VLOOKUP(B50,'P4 tab'!B:U,20,FALSE)</f>
        <v>-97</v>
      </c>
      <c r="H50" s="4">
        <f>VLOOKUP(B50,'P5 tab'!B:X,23,FALSE)</f>
        <v>-49</v>
      </c>
      <c r="I50" s="4">
        <f>SUM(D50:H50)</f>
        <v>-339</v>
      </c>
    </row>
    <row r="51" spans="1:9" ht="12.75">
      <c r="A51" s="4">
        <f>RANK(I51,I:I,0)</f>
        <v>50</v>
      </c>
      <c r="B51" s="4" t="s">
        <v>30</v>
      </c>
      <c r="C51" s="10" t="s">
        <v>68</v>
      </c>
      <c r="D51" s="27">
        <v>-28</v>
      </c>
      <c r="E51" s="4">
        <f>VLOOKUP(B51,'P2 tab'!B:Y,24,FALSE)</f>
        <v>-66</v>
      </c>
      <c r="F51" s="4">
        <f>VLOOKUP(B51,'P3 tab'!B:V,21,FALSE)</f>
        <v>-68</v>
      </c>
      <c r="G51" s="4">
        <f>VLOOKUP(B51,'P4 tab'!B:U,20,FALSE)</f>
        <v>-116</v>
      </c>
      <c r="H51" s="4">
        <f>VLOOKUP(B51,'P5 tab'!B:X,23,FALSE)</f>
        <v>-65</v>
      </c>
      <c r="I51" s="4">
        <f>SUM(D51:H51)</f>
        <v>-343</v>
      </c>
    </row>
    <row r="52" spans="1:9" ht="12.75">
      <c r="A52" s="4">
        <f>RANK(I52,I:I,0)</f>
        <v>51</v>
      </c>
      <c r="B52" s="4" t="s">
        <v>23</v>
      </c>
      <c r="C52" s="10" t="s">
        <v>67</v>
      </c>
      <c r="D52" s="27">
        <v>-55</v>
      </c>
      <c r="E52" s="4">
        <f>VLOOKUP(B52,'P2 tab'!B:Y,24,FALSE)</f>
        <v>-40</v>
      </c>
      <c r="F52" s="4">
        <f>VLOOKUP(B52,'P3 tab'!B:V,21,FALSE)</f>
        <v>-99</v>
      </c>
      <c r="G52" s="4">
        <f>VLOOKUP(B52,'P4 tab'!B:U,20,FALSE)</f>
        <v>-76</v>
      </c>
      <c r="H52" s="4">
        <f>VLOOKUP(B52,'P5 tab'!B:X,23,FALSE)</f>
        <v>-97</v>
      </c>
      <c r="I52" s="4">
        <f>SUM(D52:H52)</f>
        <v>-367</v>
      </c>
    </row>
    <row r="53" spans="1:9" ht="12.75">
      <c r="A53" s="4">
        <f>RANK(I53,I:I,0)</f>
        <v>52</v>
      </c>
      <c r="B53" s="4" t="s">
        <v>124</v>
      </c>
      <c r="C53" s="10" t="s">
        <v>70</v>
      </c>
      <c r="D53" s="27">
        <v>-4</v>
      </c>
      <c r="E53" s="4">
        <f>VLOOKUP(B53,'P2 tab'!B:Y,24,FALSE)</f>
        <v>-51</v>
      </c>
      <c r="F53" s="4">
        <f>VLOOKUP(B53,'P3 tab'!B:V,21,FALSE)</f>
        <v>-35</v>
      </c>
      <c r="G53" s="4">
        <f>VLOOKUP(B53,'P4 tab'!B:U,20,FALSE)</f>
        <v>-202</v>
      </c>
      <c r="H53" s="4">
        <f>VLOOKUP(B53,'P5 tab'!B:X,23,FALSE)</f>
        <v>-99</v>
      </c>
      <c r="I53" s="4">
        <f>SUM(D53:H53)</f>
        <v>-391</v>
      </c>
    </row>
    <row r="54" spans="1:9" ht="12.75">
      <c r="A54" s="4">
        <f>RANK(I54,I:I,0)</f>
        <v>53</v>
      </c>
      <c r="B54" s="4" t="s">
        <v>132</v>
      </c>
      <c r="C54" s="10" t="s">
        <v>146</v>
      </c>
      <c r="D54" s="27">
        <v>-39</v>
      </c>
      <c r="E54" s="4">
        <f>VLOOKUP(B54,'P2 tab'!B:Y,24,FALSE)</f>
        <v>-74</v>
      </c>
      <c r="F54" s="4">
        <f>VLOOKUP(B54,'P3 tab'!B:V,21,FALSE)</f>
        <v>-65</v>
      </c>
      <c r="G54" s="4">
        <f>VLOOKUP(B54,'P4 tab'!B:U,20,FALSE)</f>
        <v>-95</v>
      </c>
      <c r="H54" s="4">
        <f>VLOOKUP(B54,'P5 tab'!B:X,23,FALSE)</f>
        <v>-133</v>
      </c>
      <c r="I54" s="4">
        <f>SUM(D54:H54)</f>
        <v>-406</v>
      </c>
    </row>
    <row r="55" spans="1:9" ht="12.75">
      <c r="A55" s="4">
        <f>RANK(I55,I:I,0)</f>
        <v>54</v>
      </c>
      <c r="B55" s="4" t="s">
        <v>56</v>
      </c>
      <c r="C55" s="10" t="s">
        <v>71</v>
      </c>
      <c r="D55" s="27">
        <v>-86</v>
      </c>
      <c r="E55" s="4">
        <f>VLOOKUP(B55,'P2 tab'!B:Y,24,FALSE)</f>
        <v>-138</v>
      </c>
      <c r="F55" s="4">
        <f>VLOOKUP(B55,'P3 tab'!B:V,21,FALSE)</f>
        <v>-30</v>
      </c>
      <c r="G55" s="4">
        <f>VLOOKUP(B55,'P4 tab'!B:U,20,FALSE)</f>
        <v>-84</v>
      </c>
      <c r="H55" s="4">
        <f>VLOOKUP(B55,'P5 tab'!B:X,23,FALSE)</f>
        <v>-114</v>
      </c>
      <c r="I55" s="4">
        <f>SUM(D55:H55)</f>
        <v>-452</v>
      </c>
    </row>
    <row r="56" spans="1:9" ht="12.75">
      <c r="A56" s="4">
        <f>RANK(I56,I:I,0)</f>
        <v>55</v>
      </c>
      <c r="B56" s="4" t="s">
        <v>37</v>
      </c>
      <c r="C56" s="10" t="s">
        <v>145</v>
      </c>
      <c r="D56" s="27">
        <v>-33</v>
      </c>
      <c r="E56" s="4">
        <f>VLOOKUP(B56,'P2 tab'!B:Y,24,FALSE)</f>
        <v>-101</v>
      </c>
      <c r="F56" s="4">
        <f>VLOOKUP(B56,'P3 tab'!B:V,21,FALSE)</f>
        <v>-75</v>
      </c>
      <c r="G56" s="4">
        <f>VLOOKUP(B56,'P4 tab'!B:U,20,FALSE)</f>
        <v>-125</v>
      </c>
      <c r="H56" s="4">
        <f>VLOOKUP(B56,'P5 tab'!B:X,23,FALSE)</f>
        <v>-120</v>
      </c>
      <c r="I56" s="4">
        <f>SUM(D56:H56)</f>
        <v>-454</v>
      </c>
    </row>
    <row r="57" spans="1:9" ht="12.75">
      <c r="A57" s="4">
        <f>RANK(I57,I:I,0)</f>
        <v>56</v>
      </c>
      <c r="B57" s="4" t="s">
        <v>62</v>
      </c>
      <c r="C57" s="10" t="s">
        <v>71</v>
      </c>
      <c r="D57" s="27">
        <v>-61</v>
      </c>
      <c r="E57" s="4">
        <f>VLOOKUP(B57,'P2 tab'!B:Y,24,FALSE)</f>
        <v>-147</v>
      </c>
      <c r="F57" s="4">
        <f>VLOOKUP(B57,'P3 tab'!B:V,21,FALSE)</f>
        <v>-91</v>
      </c>
      <c r="G57" s="4">
        <f>VLOOKUP(B57,'P4 tab'!B:U,20,FALSE)</f>
        <v>-138</v>
      </c>
      <c r="H57" s="4">
        <f>VLOOKUP(B57,'P5 tab'!B:X,23,FALSE)</f>
        <v>-80</v>
      </c>
      <c r="I57" s="4">
        <f>SUM(D57:H57)</f>
        <v>-517</v>
      </c>
    </row>
    <row r="58" spans="1:9" ht="12.75">
      <c r="A58" s="4">
        <f>RANK(I58,I:I,0)</f>
        <v>57</v>
      </c>
      <c r="B58" s="4" t="s">
        <v>57</v>
      </c>
      <c r="C58" s="10" t="s">
        <v>71</v>
      </c>
      <c r="D58" s="27">
        <v>-18</v>
      </c>
      <c r="E58" s="4">
        <f>VLOOKUP(B58,'P2 tab'!B:Y,24,FALSE)</f>
        <v>-145</v>
      </c>
      <c r="F58" s="4">
        <f>VLOOKUP(B58,'P3 tab'!B:V,21,FALSE)</f>
        <v>-80</v>
      </c>
      <c r="G58" s="4">
        <f>VLOOKUP(B58,'P4 tab'!B:U,20,FALSE)</f>
        <v>-217</v>
      </c>
      <c r="H58" s="4">
        <f>VLOOKUP(B58,'P5 tab'!B:X,23,FALSE)</f>
        <v>-72</v>
      </c>
      <c r="I58" s="4">
        <f>SUM(D58:H58)</f>
        <v>-532</v>
      </c>
    </row>
    <row r="59" spans="1:9" ht="12.75">
      <c r="A59" s="4">
        <f>RANK(I59,I:I,0)</f>
        <v>58</v>
      </c>
      <c r="B59" s="4" t="s">
        <v>28</v>
      </c>
      <c r="C59" s="10" t="s">
        <v>68</v>
      </c>
      <c r="D59" s="27">
        <v>-60</v>
      </c>
      <c r="E59" s="4">
        <f>VLOOKUP(B59,'P2 tab'!B:Y,24,FALSE)</f>
        <v>-171</v>
      </c>
      <c r="F59" s="4">
        <f>VLOOKUP(B59,'P3 tab'!B:V,21,FALSE)</f>
        <v>-107</v>
      </c>
      <c r="G59" s="4">
        <f>VLOOKUP(B59,'P4 tab'!B:U,20,FALSE)</f>
        <v>-127</v>
      </c>
      <c r="H59" s="4">
        <f>VLOOKUP(B59,'P5 tab'!B:X,23,FALSE)</f>
        <v>-116</v>
      </c>
      <c r="I59" s="4">
        <f>SUM(D59:H59)</f>
        <v>-581</v>
      </c>
    </row>
    <row r="60" spans="1:9" ht="12.75">
      <c r="A60" s="4">
        <f>RANK(I60,I:I,0)</f>
        <v>59</v>
      </c>
      <c r="B60" s="4" t="s">
        <v>50</v>
      </c>
      <c r="C60" s="10" t="s">
        <v>70</v>
      </c>
      <c r="D60" s="27">
        <v>-91</v>
      </c>
      <c r="E60" s="4">
        <f>VLOOKUP(B60,'P2 tab'!B:Y,24,FALSE)</f>
        <v>-167</v>
      </c>
      <c r="F60" s="4">
        <f>VLOOKUP(B60,'P3 tab'!B:V,21,FALSE)</f>
        <v>-130</v>
      </c>
      <c r="G60" s="4">
        <f>VLOOKUP(B60,'P4 tab'!B:U,20,FALSE)</f>
        <v>-116</v>
      </c>
      <c r="H60" s="4">
        <f>VLOOKUP(B60,'P5 tab'!B:X,23,FALSE)</f>
        <v>-106</v>
      </c>
      <c r="I60" s="4">
        <f>SUM(D60:H60)</f>
        <v>-610</v>
      </c>
    </row>
    <row r="61" spans="1:9" ht="12.75">
      <c r="A61" s="4">
        <f>RANK(I61,I:I,0)</f>
        <v>60</v>
      </c>
      <c r="B61" s="4" t="s">
        <v>26</v>
      </c>
      <c r="C61" s="10" t="s">
        <v>68</v>
      </c>
      <c r="D61" s="27">
        <v>-48</v>
      </c>
      <c r="E61" s="4">
        <f>VLOOKUP(B61,'P2 tab'!B:Y,24,FALSE)</f>
        <v>-245</v>
      </c>
      <c r="F61" s="4">
        <f>VLOOKUP(B61,'P3 tab'!B:V,21,FALSE)</f>
        <v>-98</v>
      </c>
      <c r="G61" s="4">
        <f>VLOOKUP(B61,'P4 tab'!B:U,20,FALSE)</f>
        <v>-143</v>
      </c>
      <c r="H61" s="4">
        <f>VLOOKUP(B61,'P5 tab'!B:X,23,FALSE)</f>
        <v>-95</v>
      </c>
      <c r="I61" s="4">
        <f>SUM(D61:H61)</f>
        <v>-629</v>
      </c>
    </row>
    <row r="62" spans="1:9" ht="12.75">
      <c r="A62" s="4">
        <f>RANK(I62,I:I,0)</f>
        <v>61</v>
      </c>
      <c r="B62" s="4" t="s">
        <v>58</v>
      </c>
      <c r="C62" s="10" t="s">
        <v>71</v>
      </c>
      <c r="D62" s="27">
        <v>-89</v>
      </c>
      <c r="E62" s="4">
        <f>VLOOKUP(B62,'P2 tab'!B:Y,24,FALSE)</f>
        <v>-219</v>
      </c>
      <c r="F62" s="4">
        <f>VLOOKUP(B62,'P3 tab'!B:V,21,FALSE)</f>
        <v>-175</v>
      </c>
      <c r="G62" s="4">
        <f>VLOOKUP(B62,'P4 tab'!B:U,20,FALSE)</f>
        <v>-177</v>
      </c>
      <c r="H62" s="4">
        <f>VLOOKUP(B62,'P5 tab'!B:X,23,FALSE)</f>
        <v>-143</v>
      </c>
      <c r="I62" s="4">
        <f>SUM(D62:H62)</f>
        <v>-803</v>
      </c>
    </row>
    <row r="63" spans="2:6" ht="12.75">
      <c r="B63" s="4" t="s">
        <v>123</v>
      </c>
      <c r="C63" s="10" t="s">
        <v>69</v>
      </c>
      <c r="D63" s="27">
        <v>-55</v>
      </c>
      <c r="E63" s="4">
        <f>VLOOKUP(B63,'P2 tab'!B:Y,24,FALSE)</f>
        <v>-143</v>
      </c>
      <c r="F63" s="4">
        <f>VLOOKUP(B63,'P3 tab'!B:V,21,FALSE)</f>
        <v>-141</v>
      </c>
    </row>
    <row r="64" spans="2:6" ht="12.75">
      <c r="B64" s="4" t="s">
        <v>60</v>
      </c>
      <c r="C64" s="10" t="s">
        <v>71</v>
      </c>
      <c r="D64" s="27">
        <v>-66</v>
      </c>
      <c r="E64" s="4">
        <f>VLOOKUP(B64,'P2 tab'!B:Y,24,FALSE)</f>
        <v>-129</v>
      </c>
      <c r="F64" s="4">
        <f>VLOOKUP(B64,'P3 tab'!B:V,21,FALSE)</f>
        <v>-45</v>
      </c>
    </row>
    <row r="65" spans="2:7" ht="12.75">
      <c r="B65" s="4" t="s">
        <v>142</v>
      </c>
      <c r="C65" s="10" t="s">
        <v>147</v>
      </c>
      <c r="D65" s="27">
        <v>-51</v>
      </c>
      <c r="E65" s="4">
        <f>VLOOKUP(B65,'P2 tab'!B:Y,24,FALSE)</f>
        <v>-158</v>
      </c>
      <c r="F65" s="4">
        <f>VLOOKUP(B65,'P3 tab'!B:V,21,FALSE)</f>
        <v>-17</v>
      </c>
      <c r="G65" s="4">
        <f>VLOOKUP(B65,'P4 tab'!B:U,20,FALSE)</f>
        <v>-100</v>
      </c>
    </row>
    <row r="66" spans="2:8" ht="12.75">
      <c r="B66" s="4" t="s">
        <v>45</v>
      </c>
      <c r="C66" s="10" t="s">
        <v>69</v>
      </c>
      <c r="G66" s="4">
        <f>VLOOKUP(B66,'P4 tab'!B:U,20,FALSE)</f>
        <v>-189</v>
      </c>
      <c r="H66" s="4">
        <f>VLOOKUP(B66,'P5 tab'!B:X,23,FALSE)</f>
        <v>-105</v>
      </c>
    </row>
    <row r="67" spans="2:8" ht="12.75">
      <c r="B67" s="4" t="s">
        <v>82</v>
      </c>
      <c r="C67" s="10" t="s">
        <v>71</v>
      </c>
      <c r="G67" s="4">
        <f>VLOOKUP(B67,'P4 tab'!B:U,20,FALSE)</f>
        <v>-107</v>
      </c>
      <c r="H67" s="4">
        <f>VLOOKUP(B67,'P5 tab'!B:X,23,FALSE)</f>
        <v>-63</v>
      </c>
    </row>
    <row r="68" spans="2:8" ht="12.75">
      <c r="B68" s="4" t="s">
        <v>213</v>
      </c>
      <c r="C68" s="10" t="s">
        <v>147</v>
      </c>
      <c r="H68" s="4">
        <f>VLOOKUP(B68,'P5 tab'!B:X,23,FALSE)</f>
        <v>-69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69"/>
  <sheetViews>
    <sheetView zoomScale="75" zoomScaleNormal="75" zoomScalePageLayoutView="0" workbookViewId="0" topLeftCell="O1">
      <selection activeCell="BB17" sqref="BB17"/>
    </sheetView>
  </sheetViews>
  <sheetFormatPr defaultColWidth="11.421875" defaultRowHeight="12.75"/>
  <cols>
    <col min="1" max="1" width="3.28125" style="0" bestFit="1" customWidth="1"/>
    <col min="2" max="2" width="23.00390625" style="0" bestFit="1" customWidth="1"/>
    <col min="3" max="3" width="5.28125" style="0" bestFit="1" customWidth="1"/>
    <col min="4" max="4" width="6.00390625" style="0" bestFit="1" customWidth="1"/>
    <col min="5" max="12" width="6.28125" style="0" bestFit="1" customWidth="1"/>
    <col min="13" max="22" width="7.00390625" style="0" bestFit="1" customWidth="1"/>
    <col min="23" max="23" width="7.140625" style="0" bestFit="1" customWidth="1"/>
    <col min="24" max="24" width="7.00390625" style="0" bestFit="1" customWidth="1"/>
    <col min="25" max="25" width="7.00390625" style="0" customWidth="1"/>
    <col min="26" max="26" width="6.8515625" style="0" bestFit="1" customWidth="1"/>
    <col min="28" max="28" width="5.28125" style="0" bestFit="1" customWidth="1"/>
    <col min="29" max="49" width="3.140625" style="0" bestFit="1" customWidth="1"/>
    <col min="50" max="50" width="3.57421875" style="0" bestFit="1" customWidth="1"/>
    <col min="52" max="52" width="4.140625" style="0" bestFit="1" customWidth="1"/>
    <col min="53" max="54" width="12.00390625" style="0" bestFit="1" customWidth="1"/>
    <col min="55" max="55" width="4.57421875" style="0" bestFit="1" customWidth="1"/>
    <col min="56" max="56" width="4.7109375" style="0" bestFit="1" customWidth="1"/>
  </cols>
  <sheetData>
    <row r="1" spans="1:53" ht="12.75">
      <c r="A1" t="s">
        <v>66</v>
      </c>
      <c r="B1" t="s">
        <v>64</v>
      </c>
      <c r="C1" t="s">
        <v>63</v>
      </c>
      <c r="D1" t="s">
        <v>65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148</v>
      </c>
      <c r="Z1" s="9" t="s">
        <v>283</v>
      </c>
      <c r="AC1">
        <v>1</v>
      </c>
      <c r="AD1">
        <v>2</v>
      </c>
      <c r="AE1">
        <v>3</v>
      </c>
      <c r="AF1">
        <v>4</v>
      </c>
      <c r="AG1">
        <v>5</v>
      </c>
      <c r="AH1">
        <v>6</v>
      </c>
      <c r="AI1">
        <v>7</v>
      </c>
      <c r="AJ1">
        <v>8</v>
      </c>
      <c r="AK1">
        <v>9</v>
      </c>
      <c r="AL1">
        <v>10</v>
      </c>
      <c r="AM1">
        <v>11</v>
      </c>
      <c r="AN1">
        <v>12</v>
      </c>
      <c r="AO1">
        <v>13</v>
      </c>
      <c r="AP1">
        <v>14</v>
      </c>
      <c r="AQ1">
        <v>15</v>
      </c>
      <c r="AR1">
        <v>16</v>
      </c>
      <c r="AS1">
        <v>17</v>
      </c>
      <c r="AT1">
        <v>18</v>
      </c>
      <c r="AU1">
        <v>19</v>
      </c>
      <c r="AV1">
        <v>20</v>
      </c>
      <c r="AW1">
        <v>21</v>
      </c>
      <c r="AX1">
        <v>22</v>
      </c>
      <c r="AZ1" t="s">
        <v>149</v>
      </c>
      <c r="BA1" t="s">
        <v>215</v>
      </c>
    </row>
    <row r="2" spans="2:56" ht="12.75">
      <c r="B2" t="s">
        <v>40</v>
      </c>
      <c r="C2" s="9" t="s">
        <v>69</v>
      </c>
      <c r="D2" t="s">
        <v>21</v>
      </c>
      <c r="E2">
        <v>-3</v>
      </c>
      <c r="F2" t="s">
        <v>21</v>
      </c>
      <c r="G2" t="s">
        <v>21</v>
      </c>
      <c r="H2" t="s">
        <v>21</v>
      </c>
      <c r="I2" t="s">
        <v>21</v>
      </c>
      <c r="J2">
        <v>-2</v>
      </c>
      <c r="K2" t="s">
        <v>21</v>
      </c>
      <c r="L2" t="s">
        <v>21</v>
      </c>
      <c r="M2" t="s">
        <v>21</v>
      </c>
      <c r="N2" t="s">
        <v>21</v>
      </c>
      <c r="O2" t="s">
        <v>21</v>
      </c>
      <c r="P2" t="s">
        <v>21</v>
      </c>
      <c r="Q2" t="s">
        <v>21</v>
      </c>
      <c r="R2" t="s">
        <v>21</v>
      </c>
      <c r="S2" t="s">
        <v>21</v>
      </c>
      <c r="T2" t="s">
        <v>21</v>
      </c>
      <c r="U2" t="s">
        <v>21</v>
      </c>
      <c r="V2" t="s">
        <v>21</v>
      </c>
      <c r="W2" t="s">
        <v>21</v>
      </c>
      <c r="X2" t="s">
        <v>21</v>
      </c>
      <c r="Y2" t="s">
        <v>21</v>
      </c>
      <c r="Z2" s="1">
        <f>SUM(D2:Y2)</f>
        <v>-5</v>
      </c>
      <c r="AB2" s="9" t="s">
        <v>69</v>
      </c>
      <c r="AC2">
        <v>8</v>
      </c>
      <c r="AD2">
        <v>7</v>
      </c>
      <c r="AE2">
        <v>8</v>
      </c>
      <c r="AF2">
        <v>6</v>
      </c>
      <c r="AG2">
        <v>8</v>
      </c>
      <c r="AH2">
        <v>8</v>
      </c>
      <c r="AI2">
        <v>6</v>
      </c>
      <c r="AJ2">
        <v>5</v>
      </c>
      <c r="AK2">
        <v>5</v>
      </c>
      <c r="AL2">
        <v>7</v>
      </c>
      <c r="AM2">
        <v>6</v>
      </c>
      <c r="AN2">
        <v>6</v>
      </c>
      <c r="AO2">
        <v>8</v>
      </c>
      <c r="AP2">
        <v>5</v>
      </c>
      <c r="AQ2">
        <v>2</v>
      </c>
      <c r="AR2">
        <v>7</v>
      </c>
      <c r="AS2">
        <v>7</v>
      </c>
      <c r="AT2">
        <v>6</v>
      </c>
      <c r="AU2">
        <v>7</v>
      </c>
      <c r="AV2">
        <v>7</v>
      </c>
      <c r="AW2">
        <v>8</v>
      </c>
      <c r="AX2">
        <v>6</v>
      </c>
      <c r="AZ2" t="s">
        <v>216</v>
      </c>
      <c r="BA2" t="s">
        <v>217</v>
      </c>
      <c r="BB2" t="s">
        <v>218</v>
      </c>
      <c r="BC2" t="s">
        <v>101</v>
      </c>
      <c r="BD2">
        <v>42</v>
      </c>
    </row>
    <row r="3" spans="2:56" ht="12.75">
      <c r="B3" t="s">
        <v>41</v>
      </c>
      <c r="C3" s="9" t="s">
        <v>69</v>
      </c>
      <c r="D3" t="s">
        <v>21</v>
      </c>
      <c r="E3" t="s">
        <v>21</v>
      </c>
      <c r="F3" t="s">
        <v>21</v>
      </c>
      <c r="G3" t="s">
        <v>21</v>
      </c>
      <c r="H3" t="s">
        <v>21</v>
      </c>
      <c r="I3" t="s">
        <v>21</v>
      </c>
      <c r="J3" t="s">
        <v>21</v>
      </c>
      <c r="K3" t="s">
        <v>21</v>
      </c>
      <c r="L3" t="s">
        <v>21</v>
      </c>
      <c r="M3" t="s">
        <v>21</v>
      </c>
      <c r="N3" t="s">
        <v>21</v>
      </c>
      <c r="O3" t="s">
        <v>21</v>
      </c>
      <c r="P3" t="s">
        <v>21</v>
      </c>
      <c r="Q3" t="s">
        <v>21</v>
      </c>
      <c r="R3">
        <v>-1</v>
      </c>
      <c r="S3" t="s">
        <v>21</v>
      </c>
      <c r="T3" t="s">
        <v>21</v>
      </c>
      <c r="U3">
        <v>-3</v>
      </c>
      <c r="V3" t="s">
        <v>21</v>
      </c>
      <c r="W3" t="s">
        <v>21</v>
      </c>
      <c r="X3" t="s">
        <v>21</v>
      </c>
      <c r="Y3" t="s">
        <v>21</v>
      </c>
      <c r="Z3" s="1">
        <f aca="true" t="shared" si="0" ref="Z3:Z65">SUM(D3:Y3)</f>
        <v>-4</v>
      </c>
      <c r="AB3" s="9" t="s">
        <v>71</v>
      </c>
      <c r="AC3">
        <v>8</v>
      </c>
      <c r="AD3">
        <v>3</v>
      </c>
      <c r="AE3">
        <v>8</v>
      </c>
      <c r="AF3">
        <v>5</v>
      </c>
      <c r="AG3">
        <v>2</v>
      </c>
      <c r="AH3">
        <v>5</v>
      </c>
      <c r="AI3">
        <v>1</v>
      </c>
      <c r="AJ3">
        <v>2</v>
      </c>
      <c r="AK3">
        <v>8</v>
      </c>
      <c r="AL3">
        <v>4</v>
      </c>
      <c r="AM3">
        <v>4</v>
      </c>
      <c r="AN3">
        <v>7</v>
      </c>
      <c r="AO3">
        <v>7</v>
      </c>
      <c r="AP3">
        <v>4</v>
      </c>
      <c r="AQ3">
        <v>3</v>
      </c>
      <c r="AR3">
        <v>8</v>
      </c>
      <c r="AS3">
        <v>7</v>
      </c>
      <c r="AT3">
        <v>5</v>
      </c>
      <c r="AU3">
        <v>7</v>
      </c>
      <c r="AV3">
        <v>5</v>
      </c>
      <c r="AW3">
        <v>4</v>
      </c>
      <c r="AX3">
        <v>6</v>
      </c>
      <c r="AZ3" t="s">
        <v>219</v>
      </c>
      <c r="BA3" t="s">
        <v>220</v>
      </c>
      <c r="BB3" t="s">
        <v>221</v>
      </c>
      <c r="BC3" t="s">
        <v>222</v>
      </c>
      <c r="BD3">
        <v>36</v>
      </c>
    </row>
    <row r="4" spans="2:56" ht="12.75">
      <c r="B4" t="s">
        <v>47</v>
      </c>
      <c r="C4" s="9" t="s">
        <v>69</v>
      </c>
      <c r="D4" t="s">
        <v>21</v>
      </c>
      <c r="E4" t="s">
        <v>21</v>
      </c>
      <c r="F4" t="s">
        <v>21</v>
      </c>
      <c r="G4" t="s">
        <v>21</v>
      </c>
      <c r="H4" t="s">
        <v>21</v>
      </c>
      <c r="I4" t="s">
        <v>21</v>
      </c>
      <c r="J4" t="s">
        <v>21</v>
      </c>
      <c r="K4" t="s">
        <v>21</v>
      </c>
      <c r="L4" t="s">
        <v>21</v>
      </c>
      <c r="M4" t="s">
        <v>21</v>
      </c>
      <c r="N4" t="s">
        <v>21</v>
      </c>
      <c r="O4">
        <v>-1</v>
      </c>
      <c r="P4" t="s">
        <v>21</v>
      </c>
      <c r="Q4" t="s">
        <v>21</v>
      </c>
      <c r="R4">
        <v>-1</v>
      </c>
      <c r="S4" t="s">
        <v>21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s="1">
        <f t="shared" si="0"/>
        <v>-2</v>
      </c>
      <c r="AB4" s="9" t="s">
        <v>68</v>
      </c>
      <c r="AC4">
        <v>8</v>
      </c>
      <c r="AD4">
        <v>8</v>
      </c>
      <c r="AE4">
        <v>8</v>
      </c>
      <c r="AF4">
        <v>5</v>
      </c>
      <c r="AG4">
        <v>3</v>
      </c>
      <c r="AH4">
        <v>6</v>
      </c>
      <c r="AI4">
        <v>2</v>
      </c>
      <c r="AJ4">
        <v>4</v>
      </c>
      <c r="AK4">
        <v>6</v>
      </c>
      <c r="AL4">
        <v>4</v>
      </c>
      <c r="AM4">
        <v>8</v>
      </c>
      <c r="AN4">
        <v>5</v>
      </c>
      <c r="AO4">
        <v>8</v>
      </c>
      <c r="AP4">
        <v>3</v>
      </c>
      <c r="AQ4">
        <v>3</v>
      </c>
      <c r="AR4">
        <v>6</v>
      </c>
      <c r="AS4">
        <v>6</v>
      </c>
      <c r="AT4">
        <v>6</v>
      </c>
      <c r="AU4">
        <v>8</v>
      </c>
      <c r="AV4">
        <v>6</v>
      </c>
      <c r="AW4">
        <v>5</v>
      </c>
      <c r="AX4">
        <v>6</v>
      </c>
      <c r="AZ4" t="s">
        <v>223</v>
      </c>
      <c r="BA4" t="s">
        <v>224</v>
      </c>
      <c r="BB4" t="s">
        <v>225</v>
      </c>
      <c r="BC4" t="s">
        <v>226</v>
      </c>
      <c r="BD4">
        <v>23</v>
      </c>
    </row>
    <row r="5" spans="2:56" ht="12.75">
      <c r="B5" t="s">
        <v>49</v>
      </c>
      <c r="C5" s="9" t="s">
        <v>69</v>
      </c>
      <c r="D5" t="s">
        <v>21</v>
      </c>
      <c r="E5" t="s">
        <v>21</v>
      </c>
      <c r="F5" t="s">
        <v>21</v>
      </c>
      <c r="G5" t="s">
        <v>21</v>
      </c>
      <c r="H5" t="s">
        <v>21</v>
      </c>
      <c r="I5" t="s">
        <v>21</v>
      </c>
      <c r="J5" t="s">
        <v>21</v>
      </c>
      <c r="K5" t="s">
        <v>21</v>
      </c>
      <c r="L5" t="s">
        <v>21</v>
      </c>
      <c r="M5" t="s">
        <v>21</v>
      </c>
      <c r="N5" t="s">
        <v>21</v>
      </c>
      <c r="O5" t="s">
        <v>21</v>
      </c>
      <c r="P5" t="s">
        <v>21</v>
      </c>
      <c r="Q5" t="s">
        <v>21</v>
      </c>
      <c r="R5">
        <v>-1</v>
      </c>
      <c r="S5" t="s">
        <v>21</v>
      </c>
      <c r="T5" t="s">
        <v>21</v>
      </c>
      <c r="U5" t="s">
        <v>21</v>
      </c>
      <c r="V5" t="s">
        <v>21</v>
      </c>
      <c r="W5" t="s">
        <v>21</v>
      </c>
      <c r="X5" t="s">
        <v>21</v>
      </c>
      <c r="Y5" t="s">
        <v>21</v>
      </c>
      <c r="Z5" s="1">
        <f t="shared" si="0"/>
        <v>-1</v>
      </c>
      <c r="AB5" s="9" t="s">
        <v>70</v>
      </c>
      <c r="AC5">
        <v>8</v>
      </c>
      <c r="AD5">
        <v>7</v>
      </c>
      <c r="AE5">
        <v>8</v>
      </c>
      <c r="AF5">
        <v>6</v>
      </c>
      <c r="AG5">
        <v>5</v>
      </c>
      <c r="AH5">
        <v>8</v>
      </c>
      <c r="AI5">
        <v>3</v>
      </c>
      <c r="AJ5">
        <v>7</v>
      </c>
      <c r="AK5">
        <v>7</v>
      </c>
      <c r="AL5">
        <v>5</v>
      </c>
      <c r="AM5">
        <v>7</v>
      </c>
      <c r="AN5">
        <v>7</v>
      </c>
      <c r="AO5">
        <v>7</v>
      </c>
      <c r="AP5">
        <v>7</v>
      </c>
      <c r="AQ5">
        <v>4</v>
      </c>
      <c r="AR5">
        <v>7</v>
      </c>
      <c r="AS5">
        <v>7</v>
      </c>
      <c r="AT5">
        <v>6</v>
      </c>
      <c r="AU5">
        <v>8</v>
      </c>
      <c r="AV5">
        <v>5</v>
      </c>
      <c r="AW5">
        <v>4</v>
      </c>
      <c r="AX5">
        <v>7</v>
      </c>
      <c r="AZ5" t="s">
        <v>227</v>
      </c>
      <c r="BA5" t="s">
        <v>228</v>
      </c>
      <c r="BB5" t="s">
        <v>229</v>
      </c>
      <c r="BC5" t="s">
        <v>230</v>
      </c>
      <c r="BD5">
        <v>32</v>
      </c>
    </row>
    <row r="6" spans="2:56" ht="12.75">
      <c r="B6" t="s">
        <v>53</v>
      </c>
      <c r="C6" s="9" t="s">
        <v>69</v>
      </c>
      <c r="D6" t="s">
        <v>21</v>
      </c>
      <c r="E6" t="s">
        <v>21</v>
      </c>
      <c r="F6" t="s">
        <v>21</v>
      </c>
      <c r="G6" t="s">
        <v>21</v>
      </c>
      <c r="H6" t="s">
        <v>21</v>
      </c>
      <c r="I6" t="s">
        <v>21</v>
      </c>
      <c r="J6">
        <v>-3</v>
      </c>
      <c r="K6" t="s">
        <v>21</v>
      </c>
      <c r="L6" t="s">
        <v>21</v>
      </c>
      <c r="M6" t="s">
        <v>21</v>
      </c>
      <c r="N6">
        <v>-35</v>
      </c>
      <c r="O6" t="s">
        <v>21</v>
      </c>
      <c r="P6" t="s">
        <v>21</v>
      </c>
      <c r="Q6">
        <v>-8</v>
      </c>
      <c r="R6">
        <v>-1</v>
      </c>
      <c r="S6" t="s">
        <v>21</v>
      </c>
      <c r="T6" t="s">
        <v>21</v>
      </c>
      <c r="U6" t="s">
        <v>21</v>
      </c>
      <c r="V6">
        <v>-7</v>
      </c>
      <c r="W6" t="s">
        <v>21</v>
      </c>
      <c r="X6" t="s">
        <v>21</v>
      </c>
      <c r="Y6">
        <v>-1</v>
      </c>
      <c r="Z6" s="1">
        <f t="shared" si="0"/>
        <v>-55</v>
      </c>
      <c r="AB6" s="9" t="s">
        <v>145</v>
      </c>
      <c r="AC6">
        <v>8</v>
      </c>
      <c r="AD6">
        <v>8</v>
      </c>
      <c r="AE6">
        <v>8</v>
      </c>
      <c r="AF6">
        <v>6</v>
      </c>
      <c r="AG6">
        <v>5</v>
      </c>
      <c r="AH6">
        <v>7</v>
      </c>
      <c r="AI6">
        <v>5</v>
      </c>
      <c r="AJ6">
        <v>6</v>
      </c>
      <c r="AK6">
        <v>7</v>
      </c>
      <c r="AL6">
        <v>8</v>
      </c>
      <c r="AM6">
        <v>7</v>
      </c>
      <c r="AN6">
        <v>6</v>
      </c>
      <c r="AO6">
        <v>8</v>
      </c>
      <c r="AP6">
        <v>4</v>
      </c>
      <c r="AQ6">
        <v>1</v>
      </c>
      <c r="AR6">
        <v>8</v>
      </c>
      <c r="AS6">
        <v>6</v>
      </c>
      <c r="AT6">
        <v>3</v>
      </c>
      <c r="AU6">
        <v>8</v>
      </c>
      <c r="AV6">
        <v>7</v>
      </c>
      <c r="AW6">
        <v>4</v>
      </c>
      <c r="AX6">
        <v>6</v>
      </c>
      <c r="AZ6" t="s">
        <v>231</v>
      </c>
      <c r="BA6" s="26" t="s">
        <v>281</v>
      </c>
      <c r="BB6" t="s">
        <v>232</v>
      </c>
      <c r="BC6" t="s">
        <v>233</v>
      </c>
      <c r="BD6">
        <v>21</v>
      </c>
    </row>
    <row r="7" spans="2:56" ht="12.75">
      <c r="B7" t="s">
        <v>123</v>
      </c>
      <c r="C7" s="9" t="s">
        <v>69</v>
      </c>
      <c r="D7" t="s">
        <v>21</v>
      </c>
      <c r="E7" t="s">
        <v>21</v>
      </c>
      <c r="F7" t="s">
        <v>21</v>
      </c>
      <c r="G7">
        <v>-2</v>
      </c>
      <c r="H7" t="s">
        <v>21</v>
      </c>
      <c r="I7" t="s">
        <v>21</v>
      </c>
      <c r="J7" t="s">
        <v>21</v>
      </c>
      <c r="K7">
        <v>-2</v>
      </c>
      <c r="L7">
        <v>-3</v>
      </c>
      <c r="M7">
        <v>-5</v>
      </c>
      <c r="N7" t="s">
        <v>21</v>
      </c>
      <c r="O7">
        <v>-1</v>
      </c>
      <c r="P7" t="s">
        <v>21</v>
      </c>
      <c r="Q7">
        <v>-8</v>
      </c>
      <c r="R7">
        <v>-3</v>
      </c>
      <c r="S7">
        <v>-4</v>
      </c>
      <c r="T7">
        <v>-1</v>
      </c>
      <c r="U7">
        <v>-3</v>
      </c>
      <c r="V7" t="s">
        <v>21</v>
      </c>
      <c r="W7">
        <v>-22</v>
      </c>
      <c r="X7" t="s">
        <v>21</v>
      </c>
      <c r="Y7">
        <v>-1</v>
      </c>
      <c r="Z7" s="1">
        <f t="shared" si="0"/>
        <v>-55</v>
      </c>
      <c r="AB7" s="9" t="s">
        <v>146</v>
      </c>
      <c r="AC7">
        <v>8</v>
      </c>
      <c r="AD7">
        <v>7</v>
      </c>
      <c r="AE7">
        <v>8</v>
      </c>
      <c r="AF7">
        <v>6</v>
      </c>
      <c r="AG7">
        <v>6</v>
      </c>
      <c r="AH7">
        <v>5</v>
      </c>
      <c r="AI7">
        <v>3</v>
      </c>
      <c r="AJ7">
        <v>7</v>
      </c>
      <c r="AK7">
        <v>7</v>
      </c>
      <c r="AL7">
        <v>6</v>
      </c>
      <c r="AM7">
        <v>7</v>
      </c>
      <c r="AN7">
        <v>4</v>
      </c>
      <c r="AO7">
        <v>8</v>
      </c>
      <c r="AP7">
        <v>6</v>
      </c>
      <c r="AQ7">
        <v>4</v>
      </c>
      <c r="AR7">
        <v>7</v>
      </c>
      <c r="AS7">
        <v>8</v>
      </c>
      <c r="AT7">
        <v>6</v>
      </c>
      <c r="AU7">
        <v>8</v>
      </c>
      <c r="AV7">
        <v>7</v>
      </c>
      <c r="AW7">
        <v>6</v>
      </c>
      <c r="AX7">
        <v>7</v>
      </c>
      <c r="AZ7" t="s">
        <v>234</v>
      </c>
      <c r="BA7" t="s">
        <v>235</v>
      </c>
      <c r="BB7" t="s">
        <v>236</v>
      </c>
      <c r="BC7" t="s">
        <v>237</v>
      </c>
      <c r="BD7">
        <v>67</v>
      </c>
    </row>
    <row r="8" spans="2:56" ht="12.75">
      <c r="B8" t="s">
        <v>43</v>
      </c>
      <c r="C8" s="9" t="s">
        <v>69</v>
      </c>
      <c r="D8" t="s">
        <v>21</v>
      </c>
      <c r="E8" t="s">
        <v>21</v>
      </c>
      <c r="F8" t="s">
        <v>21</v>
      </c>
      <c r="G8">
        <v>-2</v>
      </c>
      <c r="H8" t="s">
        <v>21</v>
      </c>
      <c r="I8" t="s">
        <v>21</v>
      </c>
      <c r="J8" t="s">
        <v>21</v>
      </c>
      <c r="K8">
        <v>-2</v>
      </c>
      <c r="L8">
        <v>-3</v>
      </c>
      <c r="M8" t="s">
        <v>21</v>
      </c>
      <c r="N8">
        <v>-36</v>
      </c>
      <c r="O8" t="s">
        <v>21</v>
      </c>
      <c r="P8" t="s">
        <v>21</v>
      </c>
      <c r="Q8" t="s">
        <v>21</v>
      </c>
      <c r="R8">
        <v>-2</v>
      </c>
      <c r="S8" t="s">
        <v>21</v>
      </c>
      <c r="T8" t="s">
        <v>21</v>
      </c>
      <c r="U8" t="s">
        <v>21</v>
      </c>
      <c r="V8" t="s">
        <v>21</v>
      </c>
      <c r="W8" t="s">
        <v>21</v>
      </c>
      <c r="X8" t="s">
        <v>21</v>
      </c>
      <c r="Y8" t="s">
        <v>21</v>
      </c>
      <c r="Z8" s="1">
        <f t="shared" si="0"/>
        <v>-45</v>
      </c>
      <c r="AB8" s="9" t="s">
        <v>147</v>
      </c>
      <c r="AC8">
        <v>8</v>
      </c>
      <c r="AD8">
        <v>5</v>
      </c>
      <c r="AE8">
        <v>8</v>
      </c>
      <c r="AF8">
        <v>7</v>
      </c>
      <c r="AG8">
        <v>6</v>
      </c>
      <c r="AH8">
        <v>5</v>
      </c>
      <c r="AI8">
        <v>2</v>
      </c>
      <c r="AJ8">
        <v>7</v>
      </c>
      <c r="AK8">
        <v>7</v>
      </c>
      <c r="AL8">
        <v>6</v>
      </c>
      <c r="AM8">
        <v>6</v>
      </c>
      <c r="AN8">
        <v>6</v>
      </c>
      <c r="AO8">
        <v>8</v>
      </c>
      <c r="AP8">
        <v>7</v>
      </c>
      <c r="AQ8">
        <v>2</v>
      </c>
      <c r="AR8">
        <v>7</v>
      </c>
      <c r="AS8">
        <v>7</v>
      </c>
      <c r="AT8">
        <v>6</v>
      </c>
      <c r="AU8">
        <v>8</v>
      </c>
      <c r="AV8">
        <v>5</v>
      </c>
      <c r="AW8">
        <v>6</v>
      </c>
      <c r="AX8">
        <v>8</v>
      </c>
      <c r="AZ8" t="s">
        <v>238</v>
      </c>
      <c r="BA8" t="s">
        <v>239</v>
      </c>
      <c r="BB8" t="s">
        <v>240</v>
      </c>
      <c r="BC8" t="s">
        <v>241</v>
      </c>
      <c r="BD8">
        <v>30</v>
      </c>
    </row>
    <row r="9" spans="2:56" ht="12.75">
      <c r="B9" t="s">
        <v>51</v>
      </c>
      <c r="C9" s="9" t="s">
        <v>69</v>
      </c>
      <c r="D9" t="s">
        <v>21</v>
      </c>
      <c r="E9" t="s">
        <v>21</v>
      </c>
      <c r="F9" t="s">
        <v>21</v>
      </c>
      <c r="G9" t="s">
        <v>21</v>
      </c>
      <c r="H9" t="s">
        <v>21</v>
      </c>
      <c r="I9" t="s">
        <v>21</v>
      </c>
      <c r="J9" t="s">
        <v>21</v>
      </c>
      <c r="K9">
        <v>-2</v>
      </c>
      <c r="L9">
        <v>-3</v>
      </c>
      <c r="M9" t="s">
        <v>21</v>
      </c>
      <c r="N9" t="s">
        <v>21</v>
      </c>
      <c r="O9" t="s">
        <v>21</v>
      </c>
      <c r="P9" t="s">
        <v>21</v>
      </c>
      <c r="Q9">
        <v>-8</v>
      </c>
      <c r="R9" t="s">
        <v>21</v>
      </c>
      <c r="S9" t="s">
        <v>21</v>
      </c>
      <c r="T9" t="s">
        <v>21</v>
      </c>
      <c r="U9" t="s">
        <v>21</v>
      </c>
      <c r="V9" t="s">
        <v>21</v>
      </c>
      <c r="W9" t="s">
        <v>21</v>
      </c>
      <c r="X9" t="s">
        <v>21</v>
      </c>
      <c r="Y9" t="s">
        <v>21</v>
      </c>
      <c r="Z9" s="1">
        <f t="shared" si="0"/>
        <v>-13</v>
      </c>
      <c r="AB9" s="9" t="s">
        <v>67</v>
      </c>
      <c r="AC9">
        <v>8</v>
      </c>
      <c r="AD9">
        <v>7</v>
      </c>
      <c r="AE9">
        <v>8</v>
      </c>
      <c r="AF9">
        <v>6</v>
      </c>
      <c r="AG9">
        <v>2</v>
      </c>
      <c r="AH9">
        <v>8</v>
      </c>
      <c r="AI9">
        <v>5</v>
      </c>
      <c r="AJ9">
        <v>6</v>
      </c>
      <c r="AK9">
        <v>8</v>
      </c>
      <c r="AL9">
        <v>7</v>
      </c>
      <c r="AM9">
        <v>6</v>
      </c>
      <c r="AN9">
        <v>6</v>
      </c>
      <c r="AO9">
        <v>7</v>
      </c>
      <c r="AP9">
        <v>5</v>
      </c>
      <c r="AQ9">
        <v>7</v>
      </c>
      <c r="AR9">
        <v>5</v>
      </c>
      <c r="AS9">
        <v>7</v>
      </c>
      <c r="AT9">
        <v>6</v>
      </c>
      <c r="AU9">
        <v>8</v>
      </c>
      <c r="AV9">
        <v>6</v>
      </c>
      <c r="AW9">
        <v>6</v>
      </c>
      <c r="AX9">
        <v>8</v>
      </c>
      <c r="AZ9" t="s">
        <v>242</v>
      </c>
      <c r="BA9" t="s">
        <v>243</v>
      </c>
      <c r="BB9" t="s">
        <v>244</v>
      </c>
      <c r="BC9" t="s">
        <v>245</v>
      </c>
      <c r="BD9">
        <v>35</v>
      </c>
    </row>
    <row r="10" spans="2:56" ht="12.75">
      <c r="B10" t="s">
        <v>59</v>
      </c>
      <c r="C10" s="9" t="s">
        <v>71</v>
      </c>
      <c r="D10" t="s">
        <v>21</v>
      </c>
      <c r="E10" t="s">
        <v>21</v>
      </c>
      <c r="F10" t="s">
        <v>21</v>
      </c>
      <c r="G10" t="s">
        <v>21</v>
      </c>
      <c r="H10">
        <v>-1</v>
      </c>
      <c r="I10">
        <v>-3</v>
      </c>
      <c r="J10">
        <v>-3</v>
      </c>
      <c r="K10" t="s">
        <v>21</v>
      </c>
      <c r="L10" t="s">
        <v>21</v>
      </c>
      <c r="M10" t="s">
        <v>21</v>
      </c>
      <c r="N10" t="s">
        <v>21</v>
      </c>
      <c r="O10" t="s">
        <v>21</v>
      </c>
      <c r="P10" t="s">
        <v>21</v>
      </c>
      <c r="Q10" t="s">
        <v>21</v>
      </c>
      <c r="R10">
        <v>-2</v>
      </c>
      <c r="S10" t="s">
        <v>21</v>
      </c>
      <c r="T10" t="s">
        <v>21</v>
      </c>
      <c r="U10" t="s">
        <v>21</v>
      </c>
      <c r="V10" t="s">
        <v>21</v>
      </c>
      <c r="W10" t="s">
        <v>21</v>
      </c>
      <c r="X10">
        <v>-20</v>
      </c>
      <c r="Y10" t="s">
        <v>21</v>
      </c>
      <c r="Z10" s="1">
        <f t="shared" si="0"/>
        <v>-29</v>
      </c>
      <c r="AC10">
        <v>64</v>
      </c>
      <c r="AD10">
        <v>52</v>
      </c>
      <c r="AE10">
        <v>64</v>
      </c>
      <c r="AF10">
        <v>47</v>
      </c>
      <c r="AG10">
        <v>37</v>
      </c>
      <c r="AH10">
        <v>52</v>
      </c>
      <c r="AI10">
        <v>27</v>
      </c>
      <c r="AJ10">
        <v>44</v>
      </c>
      <c r="AK10">
        <v>55</v>
      </c>
      <c r="AL10">
        <v>47</v>
      </c>
      <c r="AM10">
        <v>51</v>
      </c>
      <c r="AN10">
        <v>47</v>
      </c>
      <c r="AO10">
        <v>61</v>
      </c>
      <c r="AP10">
        <v>41</v>
      </c>
      <c r="AQ10">
        <v>26</v>
      </c>
      <c r="AR10">
        <v>55</v>
      </c>
      <c r="AS10">
        <v>55</v>
      </c>
      <c r="AT10">
        <v>44</v>
      </c>
      <c r="AU10">
        <v>62</v>
      </c>
      <c r="AV10">
        <v>48</v>
      </c>
      <c r="AW10">
        <v>43</v>
      </c>
      <c r="AX10">
        <v>54</v>
      </c>
      <c r="AZ10" t="s">
        <v>158</v>
      </c>
      <c r="BA10" t="s">
        <v>246</v>
      </c>
      <c r="BB10" t="s">
        <v>247</v>
      </c>
      <c r="BC10" t="s">
        <v>112</v>
      </c>
      <c r="BD10">
        <v>48</v>
      </c>
    </row>
    <row r="11" spans="2:56" ht="12.75">
      <c r="B11" t="s">
        <v>62</v>
      </c>
      <c r="C11" s="9" t="s">
        <v>71</v>
      </c>
      <c r="D11" t="s">
        <v>21</v>
      </c>
      <c r="E11">
        <v>-3</v>
      </c>
      <c r="F11" t="s">
        <v>21</v>
      </c>
      <c r="G11">
        <v>-2</v>
      </c>
      <c r="H11">
        <v>-2</v>
      </c>
      <c r="I11" t="s">
        <v>21</v>
      </c>
      <c r="J11">
        <v>-3</v>
      </c>
      <c r="K11" t="s">
        <v>21</v>
      </c>
      <c r="L11" t="s">
        <v>21</v>
      </c>
      <c r="M11" t="s">
        <v>21</v>
      </c>
      <c r="N11">
        <v>-36</v>
      </c>
      <c r="O11" t="s">
        <v>21</v>
      </c>
      <c r="P11">
        <v>-11</v>
      </c>
      <c r="Q11" t="s">
        <v>21</v>
      </c>
      <c r="R11" t="s">
        <v>21</v>
      </c>
      <c r="S11" t="s">
        <v>21</v>
      </c>
      <c r="T11" t="s">
        <v>21</v>
      </c>
      <c r="U11">
        <v>-3</v>
      </c>
      <c r="V11" t="s">
        <v>21</v>
      </c>
      <c r="W11" t="s">
        <v>21</v>
      </c>
      <c r="X11" t="s">
        <v>21</v>
      </c>
      <c r="Y11">
        <v>-1</v>
      </c>
      <c r="Z11" s="1">
        <f t="shared" si="0"/>
        <v>-61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Z11" t="s">
        <v>159</v>
      </c>
      <c r="BA11" t="s">
        <v>248</v>
      </c>
      <c r="BB11" t="s">
        <v>249</v>
      </c>
      <c r="BC11" t="s">
        <v>122</v>
      </c>
      <c r="BD11">
        <v>30</v>
      </c>
    </row>
    <row r="12" spans="2:56" ht="12.75">
      <c r="B12" t="s">
        <v>55</v>
      </c>
      <c r="C12" s="9" t="s">
        <v>71</v>
      </c>
      <c r="D12" t="s">
        <v>21</v>
      </c>
      <c r="E12" t="s">
        <v>21</v>
      </c>
      <c r="F12" t="s">
        <v>21</v>
      </c>
      <c r="G12" t="s">
        <v>21</v>
      </c>
      <c r="H12">
        <v>-1</v>
      </c>
      <c r="I12" t="s">
        <v>21</v>
      </c>
      <c r="J12">
        <v>-2</v>
      </c>
      <c r="K12">
        <v>-2</v>
      </c>
      <c r="L12" t="s">
        <v>21</v>
      </c>
      <c r="M12" t="s">
        <v>21</v>
      </c>
      <c r="N12" t="s">
        <v>21</v>
      </c>
      <c r="O12" t="s">
        <v>21</v>
      </c>
      <c r="P12" t="s">
        <v>21</v>
      </c>
      <c r="Q12" t="s">
        <v>21</v>
      </c>
      <c r="R12" t="s">
        <v>21</v>
      </c>
      <c r="S12" t="s">
        <v>21</v>
      </c>
      <c r="T12" t="s">
        <v>21</v>
      </c>
      <c r="U12" t="s">
        <v>21</v>
      </c>
      <c r="V12" t="s">
        <v>21</v>
      </c>
      <c r="W12" t="s">
        <v>21</v>
      </c>
      <c r="X12" t="s">
        <v>21</v>
      </c>
      <c r="Y12" t="s">
        <v>21</v>
      </c>
      <c r="Z12" s="1">
        <f t="shared" si="0"/>
        <v>-5</v>
      </c>
      <c r="AZ12" t="s">
        <v>160</v>
      </c>
      <c r="BA12" t="s">
        <v>250</v>
      </c>
      <c r="BB12" t="s">
        <v>251</v>
      </c>
      <c r="BC12" t="s">
        <v>252</v>
      </c>
      <c r="BD12">
        <v>70</v>
      </c>
    </row>
    <row r="13" spans="2:56" ht="12.75">
      <c r="B13" t="s">
        <v>57</v>
      </c>
      <c r="C13" s="9" t="s">
        <v>71</v>
      </c>
      <c r="D13" t="s">
        <v>21</v>
      </c>
      <c r="E13">
        <v>-3</v>
      </c>
      <c r="F13" t="s">
        <v>21</v>
      </c>
      <c r="G13" t="s">
        <v>21</v>
      </c>
      <c r="H13" t="s">
        <v>21</v>
      </c>
      <c r="I13" t="s">
        <v>21</v>
      </c>
      <c r="J13">
        <v>-3</v>
      </c>
      <c r="K13">
        <v>-2</v>
      </c>
      <c r="L13" t="s">
        <v>21</v>
      </c>
      <c r="M13">
        <v>-4</v>
      </c>
      <c r="N13" t="s">
        <v>21</v>
      </c>
      <c r="O13" t="s">
        <v>21</v>
      </c>
      <c r="P13" t="s">
        <v>21</v>
      </c>
      <c r="Q13" t="s">
        <v>21</v>
      </c>
      <c r="R13">
        <v>-5</v>
      </c>
      <c r="S13" t="s">
        <v>21</v>
      </c>
      <c r="T13" t="s">
        <v>21</v>
      </c>
      <c r="U13" t="s">
        <v>21</v>
      </c>
      <c r="V13" t="s">
        <v>21</v>
      </c>
      <c r="W13">
        <v>-1</v>
      </c>
      <c r="X13" t="s">
        <v>21</v>
      </c>
      <c r="Y13" t="s">
        <v>21</v>
      </c>
      <c r="Z13" s="1">
        <f t="shared" si="0"/>
        <v>-18</v>
      </c>
      <c r="AZ13" t="s">
        <v>161</v>
      </c>
      <c r="BA13" s="26" t="s">
        <v>282</v>
      </c>
      <c r="BB13" t="s">
        <v>253</v>
      </c>
      <c r="BC13" t="s">
        <v>254</v>
      </c>
      <c r="BD13">
        <v>35</v>
      </c>
    </row>
    <row r="14" spans="2:56" ht="12.75">
      <c r="B14" t="s">
        <v>58</v>
      </c>
      <c r="C14" s="9" t="s">
        <v>71</v>
      </c>
      <c r="D14" t="s">
        <v>21</v>
      </c>
      <c r="E14">
        <v>-3</v>
      </c>
      <c r="F14" t="s">
        <v>21</v>
      </c>
      <c r="G14">
        <v>-2</v>
      </c>
      <c r="H14">
        <v>-3</v>
      </c>
      <c r="I14">
        <v>-3</v>
      </c>
      <c r="J14">
        <v>-3</v>
      </c>
      <c r="K14">
        <v>-2</v>
      </c>
      <c r="L14" t="s">
        <v>21</v>
      </c>
      <c r="M14">
        <v>-3</v>
      </c>
      <c r="N14">
        <v>-36</v>
      </c>
      <c r="O14" t="s">
        <v>21</v>
      </c>
      <c r="P14" t="s">
        <v>21</v>
      </c>
      <c r="Q14">
        <v>-8</v>
      </c>
      <c r="R14">
        <v>-2</v>
      </c>
      <c r="S14" t="s">
        <v>21</v>
      </c>
      <c r="T14" t="s">
        <v>21</v>
      </c>
      <c r="U14" t="s">
        <v>21</v>
      </c>
      <c r="V14" t="s">
        <v>21</v>
      </c>
      <c r="W14" t="s">
        <v>21</v>
      </c>
      <c r="X14">
        <v>-24</v>
      </c>
      <c r="Y14" t="s">
        <v>21</v>
      </c>
      <c r="Z14" s="1">
        <f t="shared" si="0"/>
        <v>-89</v>
      </c>
      <c r="AZ14" t="s">
        <v>162</v>
      </c>
      <c r="BA14" t="s">
        <v>255</v>
      </c>
      <c r="BB14" t="s">
        <v>256</v>
      </c>
      <c r="BC14" t="s">
        <v>103</v>
      </c>
      <c r="BD14">
        <v>45</v>
      </c>
    </row>
    <row r="15" spans="2:56" ht="12.75">
      <c r="B15" t="s">
        <v>56</v>
      </c>
      <c r="C15" s="9" t="s">
        <v>71</v>
      </c>
      <c r="D15" t="s">
        <v>21</v>
      </c>
      <c r="E15" t="s">
        <v>21</v>
      </c>
      <c r="F15" t="s">
        <v>21</v>
      </c>
      <c r="G15" t="s">
        <v>21</v>
      </c>
      <c r="H15">
        <v>-1</v>
      </c>
      <c r="I15" t="s">
        <v>21</v>
      </c>
      <c r="J15">
        <v>-3</v>
      </c>
      <c r="K15">
        <v>-2</v>
      </c>
      <c r="L15" t="s">
        <v>21</v>
      </c>
      <c r="M15" t="s">
        <v>21</v>
      </c>
      <c r="N15" t="s">
        <v>21</v>
      </c>
      <c r="O15" t="s">
        <v>21</v>
      </c>
      <c r="P15" t="s">
        <v>21</v>
      </c>
      <c r="Q15">
        <v>-8</v>
      </c>
      <c r="R15">
        <v>-3</v>
      </c>
      <c r="S15" t="s">
        <v>21</v>
      </c>
      <c r="T15">
        <v>-7</v>
      </c>
      <c r="U15">
        <v>-3</v>
      </c>
      <c r="V15">
        <v>-30</v>
      </c>
      <c r="W15">
        <v>-7</v>
      </c>
      <c r="X15">
        <v>-22</v>
      </c>
      <c r="Y15" t="s">
        <v>21</v>
      </c>
      <c r="Z15" s="1">
        <f t="shared" si="0"/>
        <v>-86</v>
      </c>
      <c r="AZ15" t="s">
        <v>163</v>
      </c>
      <c r="BA15" t="s">
        <v>257</v>
      </c>
      <c r="BB15" t="s">
        <v>258</v>
      </c>
      <c r="BC15" t="s">
        <v>110</v>
      </c>
      <c r="BD15">
        <v>80</v>
      </c>
    </row>
    <row r="16" spans="2:56" ht="12.75">
      <c r="B16" t="s">
        <v>60</v>
      </c>
      <c r="C16" s="9" t="s">
        <v>71</v>
      </c>
      <c r="D16" t="s">
        <v>21</v>
      </c>
      <c r="E16">
        <v>-3</v>
      </c>
      <c r="F16" t="s">
        <v>21</v>
      </c>
      <c r="G16">
        <v>-2</v>
      </c>
      <c r="H16">
        <v>-3</v>
      </c>
      <c r="I16" t="s">
        <v>21</v>
      </c>
      <c r="J16" t="s">
        <v>21</v>
      </c>
      <c r="K16">
        <v>-2</v>
      </c>
      <c r="L16" t="s">
        <v>21</v>
      </c>
      <c r="M16">
        <v>-3</v>
      </c>
      <c r="N16">
        <v>-36</v>
      </c>
      <c r="O16">
        <v>-3</v>
      </c>
      <c r="P16" t="s">
        <v>21</v>
      </c>
      <c r="Q16">
        <v>-8</v>
      </c>
      <c r="R16">
        <v>-1</v>
      </c>
      <c r="S16" t="s">
        <v>21</v>
      </c>
      <c r="T16" t="s">
        <v>21</v>
      </c>
      <c r="U16">
        <v>-5</v>
      </c>
      <c r="V16" t="s">
        <v>21</v>
      </c>
      <c r="W16" t="s">
        <v>21</v>
      </c>
      <c r="X16" t="s">
        <v>21</v>
      </c>
      <c r="Y16" t="s">
        <v>21</v>
      </c>
      <c r="Z16" s="1">
        <f t="shared" si="0"/>
        <v>-66</v>
      </c>
      <c r="AZ16" t="s">
        <v>164</v>
      </c>
      <c r="BA16" t="s">
        <v>259</v>
      </c>
      <c r="BB16" t="s">
        <v>260</v>
      </c>
      <c r="BC16" t="s">
        <v>261</v>
      </c>
      <c r="BD16">
        <v>30</v>
      </c>
    </row>
    <row r="17" spans="2:56" ht="12.75">
      <c r="B17" t="s">
        <v>61</v>
      </c>
      <c r="C17" s="9" t="s">
        <v>71</v>
      </c>
      <c r="D17" t="s">
        <v>21</v>
      </c>
      <c r="E17">
        <v>-3</v>
      </c>
      <c r="F17" t="s">
        <v>21</v>
      </c>
      <c r="G17" t="s">
        <v>21</v>
      </c>
      <c r="H17" t="s">
        <v>21</v>
      </c>
      <c r="I17">
        <v>-3</v>
      </c>
      <c r="J17">
        <v>-3</v>
      </c>
      <c r="K17">
        <v>-2</v>
      </c>
      <c r="L17" t="s">
        <v>21</v>
      </c>
      <c r="M17">
        <v>-4</v>
      </c>
      <c r="N17">
        <v>-35</v>
      </c>
      <c r="O17" t="s">
        <v>21</v>
      </c>
      <c r="P17" t="s">
        <v>21</v>
      </c>
      <c r="Q17">
        <v>-8</v>
      </c>
      <c r="R17" t="s">
        <v>21</v>
      </c>
      <c r="S17" t="s">
        <v>21</v>
      </c>
      <c r="T17" t="s">
        <v>21</v>
      </c>
      <c r="U17" t="s">
        <v>21</v>
      </c>
      <c r="V17" t="s">
        <v>21</v>
      </c>
      <c r="W17">
        <v>-1</v>
      </c>
      <c r="X17">
        <v>-22</v>
      </c>
      <c r="Y17">
        <v>-3</v>
      </c>
      <c r="Z17" s="1">
        <f t="shared" si="0"/>
        <v>-84</v>
      </c>
      <c r="AZ17" t="s">
        <v>165</v>
      </c>
      <c r="BA17" t="s">
        <v>262</v>
      </c>
      <c r="BB17" t="s">
        <v>263</v>
      </c>
      <c r="BC17" t="s">
        <v>264</v>
      </c>
      <c r="BD17">
        <v>28</v>
      </c>
    </row>
    <row r="18" spans="2:56" ht="12.75">
      <c r="B18" t="s">
        <v>34</v>
      </c>
      <c r="C18" s="9" t="s">
        <v>68</v>
      </c>
      <c r="D18" t="s">
        <v>21</v>
      </c>
      <c r="E18" t="s">
        <v>21</v>
      </c>
      <c r="F18" t="s">
        <v>21</v>
      </c>
      <c r="G18" t="s">
        <v>21</v>
      </c>
      <c r="H18">
        <v>-1</v>
      </c>
      <c r="I18" t="s">
        <v>21</v>
      </c>
      <c r="J18" t="s">
        <v>21</v>
      </c>
      <c r="K18">
        <v>-2</v>
      </c>
      <c r="L18" t="s">
        <v>21</v>
      </c>
      <c r="M18" t="s">
        <v>21</v>
      </c>
      <c r="N18" t="s">
        <v>21</v>
      </c>
      <c r="O18">
        <v>-1</v>
      </c>
      <c r="P18" t="s">
        <v>21</v>
      </c>
      <c r="Q18">
        <v>-8</v>
      </c>
      <c r="R18" t="s">
        <v>21</v>
      </c>
      <c r="S18" t="s">
        <v>21</v>
      </c>
      <c r="T18" t="s">
        <v>21</v>
      </c>
      <c r="U18" t="s">
        <v>21</v>
      </c>
      <c r="V18" t="s">
        <v>21</v>
      </c>
      <c r="W18" t="s">
        <v>21</v>
      </c>
      <c r="X18" t="s">
        <v>21</v>
      </c>
      <c r="Y18" t="s">
        <v>21</v>
      </c>
      <c r="Z18" s="1">
        <f t="shared" si="0"/>
        <v>-12</v>
      </c>
      <c r="AZ18" t="s">
        <v>166</v>
      </c>
      <c r="BA18" t="s">
        <v>265</v>
      </c>
      <c r="BB18" t="s">
        <v>266</v>
      </c>
      <c r="BC18" t="s">
        <v>267</v>
      </c>
      <c r="BD18">
        <v>29</v>
      </c>
    </row>
    <row r="19" spans="2:56" ht="12.75">
      <c r="B19" t="s">
        <v>24</v>
      </c>
      <c r="C19" s="9" t="s">
        <v>68</v>
      </c>
      <c r="D19" t="s">
        <v>21</v>
      </c>
      <c r="E19" t="s">
        <v>21</v>
      </c>
      <c r="F19" t="s">
        <v>21</v>
      </c>
      <c r="G19" t="s">
        <v>21</v>
      </c>
      <c r="H19">
        <v>-2</v>
      </c>
      <c r="I19" t="s">
        <v>21</v>
      </c>
      <c r="J19" t="s">
        <v>21</v>
      </c>
      <c r="K19">
        <v>-2</v>
      </c>
      <c r="L19" t="s">
        <v>21</v>
      </c>
      <c r="M19">
        <v>-3</v>
      </c>
      <c r="N19" t="s">
        <v>21</v>
      </c>
      <c r="O19" t="s">
        <v>21</v>
      </c>
      <c r="P19" t="s">
        <v>21</v>
      </c>
      <c r="Q19" t="s">
        <v>21</v>
      </c>
      <c r="R19" t="s">
        <v>21</v>
      </c>
      <c r="S19" t="s">
        <v>21</v>
      </c>
      <c r="T19" t="s">
        <v>21</v>
      </c>
      <c r="U19" t="s">
        <v>21</v>
      </c>
      <c r="V19" t="s">
        <v>21</v>
      </c>
      <c r="W19">
        <v>-1</v>
      </c>
      <c r="X19" t="s">
        <v>21</v>
      </c>
      <c r="Y19" t="s">
        <v>21</v>
      </c>
      <c r="Z19" s="1">
        <f t="shared" si="0"/>
        <v>-8</v>
      </c>
      <c r="AZ19" t="s">
        <v>167</v>
      </c>
      <c r="BA19" t="s">
        <v>268</v>
      </c>
      <c r="BB19" t="s">
        <v>269</v>
      </c>
      <c r="BC19" t="s">
        <v>270</v>
      </c>
      <c r="BD19">
        <v>31</v>
      </c>
    </row>
    <row r="20" spans="2:56" ht="12.75">
      <c r="B20" t="s">
        <v>26</v>
      </c>
      <c r="C20" s="9" t="s">
        <v>68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>
        <v>-3</v>
      </c>
      <c r="K20">
        <v>-2</v>
      </c>
      <c r="L20">
        <v>-3</v>
      </c>
      <c r="M20">
        <v>-3</v>
      </c>
      <c r="N20" t="s">
        <v>21</v>
      </c>
      <c r="O20" t="s">
        <v>21</v>
      </c>
      <c r="P20" t="s">
        <v>21</v>
      </c>
      <c r="Q20">
        <v>-8</v>
      </c>
      <c r="R20">
        <v>-3</v>
      </c>
      <c r="S20" t="s">
        <v>21</v>
      </c>
      <c r="T20">
        <v>-1</v>
      </c>
      <c r="U20" t="s">
        <v>21</v>
      </c>
      <c r="V20" t="s">
        <v>21</v>
      </c>
      <c r="W20" t="s">
        <v>21</v>
      </c>
      <c r="X20">
        <v>-22</v>
      </c>
      <c r="Y20">
        <v>-3</v>
      </c>
      <c r="Z20" s="1">
        <f t="shared" si="0"/>
        <v>-48</v>
      </c>
      <c r="AZ20" t="s">
        <v>168</v>
      </c>
      <c r="BA20" t="s">
        <v>271</v>
      </c>
      <c r="BB20" t="s">
        <v>272</v>
      </c>
      <c r="BC20" t="s">
        <v>273</v>
      </c>
      <c r="BD20">
        <v>30</v>
      </c>
    </row>
    <row r="21" spans="2:56" ht="12.75">
      <c r="B21" t="s">
        <v>81</v>
      </c>
      <c r="C21" s="9" t="s">
        <v>68</v>
      </c>
      <c r="D21" t="s">
        <v>21</v>
      </c>
      <c r="E21" t="s">
        <v>21</v>
      </c>
      <c r="F21" t="s">
        <v>21</v>
      </c>
      <c r="G21">
        <v>-2</v>
      </c>
      <c r="H21">
        <v>-1</v>
      </c>
      <c r="I21">
        <v>-5</v>
      </c>
      <c r="J21">
        <v>-4</v>
      </c>
      <c r="K21" t="s">
        <v>21</v>
      </c>
      <c r="L21" t="s">
        <v>21</v>
      </c>
      <c r="M21">
        <v>-3</v>
      </c>
      <c r="N21" t="s">
        <v>21</v>
      </c>
      <c r="O21">
        <v>-1</v>
      </c>
      <c r="P21" t="s">
        <v>21</v>
      </c>
      <c r="Q21" t="s">
        <v>21</v>
      </c>
      <c r="R21">
        <v>-3</v>
      </c>
      <c r="S21" t="s">
        <v>21</v>
      </c>
      <c r="T21" t="s">
        <v>21</v>
      </c>
      <c r="U21" t="s">
        <v>21</v>
      </c>
      <c r="V21" t="s">
        <v>21</v>
      </c>
      <c r="W21" t="s">
        <v>21</v>
      </c>
      <c r="X21">
        <v>-20</v>
      </c>
      <c r="Y21">
        <v>-1</v>
      </c>
      <c r="Z21" s="1">
        <f t="shared" si="0"/>
        <v>-40</v>
      </c>
      <c r="AZ21" t="s">
        <v>169</v>
      </c>
      <c r="BA21" t="s">
        <v>274</v>
      </c>
      <c r="BB21" t="s">
        <v>275</v>
      </c>
      <c r="BC21" t="s">
        <v>108</v>
      </c>
      <c r="BD21">
        <v>22</v>
      </c>
    </row>
    <row r="22" spans="2:56" ht="12.75">
      <c r="B22" t="s">
        <v>32</v>
      </c>
      <c r="C22" s="9" t="s">
        <v>68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>
        <v>-2</v>
      </c>
      <c r="K22" t="s">
        <v>21</v>
      </c>
      <c r="L22" t="s">
        <v>21</v>
      </c>
      <c r="M22" t="s">
        <v>21</v>
      </c>
      <c r="N22" t="s">
        <v>21</v>
      </c>
      <c r="O22">
        <v>-1</v>
      </c>
      <c r="P22" t="s">
        <v>21</v>
      </c>
      <c r="Q22">
        <v>-8</v>
      </c>
      <c r="R22" t="s">
        <v>21</v>
      </c>
      <c r="S22" t="s">
        <v>21</v>
      </c>
      <c r="T22" t="s">
        <v>21</v>
      </c>
      <c r="U22" t="s">
        <v>21</v>
      </c>
      <c r="V22" t="s">
        <v>21</v>
      </c>
      <c r="W22" t="s">
        <v>21</v>
      </c>
      <c r="X22" t="s">
        <v>21</v>
      </c>
      <c r="Y22" t="s">
        <v>21</v>
      </c>
      <c r="Z22" s="1">
        <f t="shared" si="0"/>
        <v>-11</v>
      </c>
      <c r="AZ22" t="s">
        <v>170</v>
      </c>
      <c r="BA22" t="s">
        <v>276</v>
      </c>
      <c r="BB22" t="s">
        <v>277</v>
      </c>
      <c r="BC22" t="s">
        <v>278</v>
      </c>
      <c r="BD22">
        <v>48</v>
      </c>
    </row>
    <row r="23" spans="2:56" ht="12.75">
      <c r="B23" t="s">
        <v>30</v>
      </c>
      <c r="C23" s="9" t="s">
        <v>68</v>
      </c>
      <c r="D23" t="s">
        <v>21</v>
      </c>
      <c r="E23" t="s">
        <v>21</v>
      </c>
      <c r="F23" t="s">
        <v>21</v>
      </c>
      <c r="G23">
        <v>-2</v>
      </c>
      <c r="H23">
        <v>-1</v>
      </c>
      <c r="I23" t="s">
        <v>21</v>
      </c>
      <c r="J23">
        <v>-4</v>
      </c>
      <c r="K23">
        <v>-2</v>
      </c>
      <c r="L23" t="s">
        <v>21</v>
      </c>
      <c r="M23">
        <v>-4</v>
      </c>
      <c r="N23" t="s">
        <v>21</v>
      </c>
      <c r="O23" t="s">
        <v>21</v>
      </c>
      <c r="P23" t="s">
        <v>21</v>
      </c>
      <c r="Q23">
        <v>-8</v>
      </c>
      <c r="R23">
        <v>-2</v>
      </c>
      <c r="S23">
        <v>-2</v>
      </c>
      <c r="T23" t="s">
        <v>21</v>
      </c>
      <c r="U23">
        <v>-3</v>
      </c>
      <c r="V23" t="s">
        <v>21</v>
      </c>
      <c r="W23" t="s">
        <v>21</v>
      </c>
      <c r="X23" t="s">
        <v>21</v>
      </c>
      <c r="Y23" t="s">
        <v>21</v>
      </c>
      <c r="Z23" s="1">
        <f t="shared" si="0"/>
        <v>-28</v>
      </c>
      <c r="BB23" t="s">
        <v>279</v>
      </c>
      <c r="BC23" t="s">
        <v>280</v>
      </c>
      <c r="BD23">
        <v>24</v>
      </c>
    </row>
    <row r="24" spans="2:56" ht="12.75">
      <c r="B24" t="s">
        <v>28</v>
      </c>
      <c r="C24" s="9" t="s">
        <v>68</v>
      </c>
      <c r="D24" t="s">
        <v>21</v>
      </c>
      <c r="E24" t="s">
        <v>21</v>
      </c>
      <c r="F24" t="s">
        <v>21</v>
      </c>
      <c r="G24">
        <v>-2</v>
      </c>
      <c r="H24">
        <v>-2</v>
      </c>
      <c r="I24">
        <v>-7</v>
      </c>
      <c r="J24">
        <v>-3</v>
      </c>
      <c r="K24" t="s">
        <v>21</v>
      </c>
      <c r="L24" t="s">
        <v>21</v>
      </c>
      <c r="M24" t="s">
        <v>21</v>
      </c>
      <c r="N24" t="s">
        <v>21</v>
      </c>
      <c r="O24" t="s">
        <v>21</v>
      </c>
      <c r="P24" t="s">
        <v>21</v>
      </c>
      <c r="Q24">
        <v>-8</v>
      </c>
      <c r="R24">
        <v>-2</v>
      </c>
      <c r="S24">
        <v>-4</v>
      </c>
      <c r="T24">
        <v>-7</v>
      </c>
      <c r="U24">
        <v>-3</v>
      </c>
      <c r="V24" t="s">
        <v>21</v>
      </c>
      <c r="W24">
        <v>-22</v>
      </c>
      <c r="X24" t="s">
        <v>21</v>
      </c>
      <c r="Y24" t="s">
        <v>21</v>
      </c>
      <c r="Z24" s="1">
        <f t="shared" si="0"/>
        <v>-60</v>
      </c>
      <c r="BD24">
        <v>836</v>
      </c>
    </row>
    <row r="25" spans="2:26" ht="12.75">
      <c r="B25" t="s">
        <v>22</v>
      </c>
      <c r="C25" s="9" t="s">
        <v>68</v>
      </c>
      <c r="D25" t="s">
        <v>21</v>
      </c>
      <c r="E25" t="s">
        <v>21</v>
      </c>
      <c r="F25" t="s">
        <v>21</v>
      </c>
      <c r="G25" t="s">
        <v>21</v>
      </c>
      <c r="H25" t="s">
        <v>21</v>
      </c>
      <c r="I25" t="s">
        <v>21</v>
      </c>
      <c r="J25">
        <v>-2</v>
      </c>
      <c r="K25" t="s">
        <v>21</v>
      </c>
      <c r="L25">
        <v>-3</v>
      </c>
      <c r="M25" t="s">
        <v>21</v>
      </c>
      <c r="N25" t="s">
        <v>21</v>
      </c>
      <c r="O25" t="s">
        <v>21</v>
      </c>
      <c r="P25" t="s">
        <v>21</v>
      </c>
      <c r="Q25" t="s">
        <v>21</v>
      </c>
      <c r="R25">
        <v>-1</v>
      </c>
      <c r="S25" t="s">
        <v>21</v>
      </c>
      <c r="T25" t="s">
        <v>21</v>
      </c>
      <c r="U25" t="s">
        <v>21</v>
      </c>
      <c r="V25" t="s">
        <v>21</v>
      </c>
      <c r="W25" t="s">
        <v>21</v>
      </c>
      <c r="X25">
        <v>-24</v>
      </c>
      <c r="Y25" t="s">
        <v>21</v>
      </c>
      <c r="Z25" s="1">
        <f t="shared" si="0"/>
        <v>-30</v>
      </c>
    </row>
    <row r="26" spans="2:26" ht="12.75">
      <c r="B26" t="s">
        <v>48</v>
      </c>
      <c r="C26" s="9" t="s">
        <v>70</v>
      </c>
      <c r="D26" t="s">
        <v>21</v>
      </c>
      <c r="E26">
        <v>-7</v>
      </c>
      <c r="F26" t="s">
        <v>21</v>
      </c>
      <c r="G26" t="s">
        <v>21</v>
      </c>
      <c r="H26" t="s">
        <v>21</v>
      </c>
      <c r="I26" t="s">
        <v>21</v>
      </c>
      <c r="J26">
        <v>-3</v>
      </c>
      <c r="K26">
        <v>-2</v>
      </c>
      <c r="L26" t="s">
        <v>21</v>
      </c>
      <c r="M26" t="s">
        <v>21</v>
      </c>
      <c r="N26" t="s">
        <v>21</v>
      </c>
      <c r="O26" t="s">
        <v>21</v>
      </c>
      <c r="P26" t="s">
        <v>21</v>
      </c>
      <c r="Q26" t="s">
        <v>21</v>
      </c>
      <c r="R26" t="s">
        <v>21</v>
      </c>
      <c r="S26" t="s">
        <v>21</v>
      </c>
      <c r="T26" t="s">
        <v>21</v>
      </c>
      <c r="U26">
        <v>-5</v>
      </c>
      <c r="V26" t="s">
        <v>21</v>
      </c>
      <c r="W26" t="s">
        <v>21</v>
      </c>
      <c r="X26">
        <v>-22</v>
      </c>
      <c r="Y26" t="s">
        <v>21</v>
      </c>
      <c r="Z26" s="1">
        <f t="shared" si="0"/>
        <v>-39</v>
      </c>
    </row>
    <row r="27" spans="2:26" ht="12.75">
      <c r="B27" t="s">
        <v>44</v>
      </c>
      <c r="C27" s="9" t="s">
        <v>70</v>
      </c>
      <c r="D27" t="s">
        <v>21</v>
      </c>
      <c r="E27" t="s">
        <v>21</v>
      </c>
      <c r="F27" t="s">
        <v>21</v>
      </c>
      <c r="G27" t="s">
        <v>21</v>
      </c>
      <c r="H27" t="s">
        <v>21</v>
      </c>
      <c r="I27" t="s">
        <v>21</v>
      </c>
      <c r="J27" t="s">
        <v>21</v>
      </c>
      <c r="K27" t="s">
        <v>21</v>
      </c>
      <c r="L27" t="s">
        <v>21</v>
      </c>
      <c r="M27" t="s">
        <v>21</v>
      </c>
      <c r="N27" t="s">
        <v>21</v>
      </c>
      <c r="O27" t="s">
        <v>21</v>
      </c>
      <c r="P27" t="s">
        <v>21</v>
      </c>
      <c r="Q27" t="s">
        <v>21</v>
      </c>
      <c r="R27">
        <v>-1</v>
      </c>
      <c r="S27" t="s">
        <v>21</v>
      </c>
      <c r="T27" t="s">
        <v>21</v>
      </c>
      <c r="U27" t="s">
        <v>21</v>
      </c>
      <c r="V27" t="s">
        <v>21</v>
      </c>
      <c r="W27" t="s">
        <v>21</v>
      </c>
      <c r="X27" t="s">
        <v>21</v>
      </c>
      <c r="Y27" t="s">
        <v>21</v>
      </c>
      <c r="Z27" s="1">
        <f t="shared" si="0"/>
        <v>-1</v>
      </c>
    </row>
    <row r="28" spans="2:26" ht="12.75">
      <c r="B28" t="s">
        <v>54</v>
      </c>
      <c r="C28" s="9" t="s">
        <v>70</v>
      </c>
      <c r="D28" t="s">
        <v>21</v>
      </c>
      <c r="E28" t="s">
        <v>21</v>
      </c>
      <c r="F28" t="s">
        <v>21</v>
      </c>
      <c r="G28">
        <v>-2</v>
      </c>
      <c r="H28">
        <v>-2</v>
      </c>
      <c r="I28" t="s">
        <v>21</v>
      </c>
      <c r="J28">
        <v>-3</v>
      </c>
      <c r="K28" t="s">
        <v>21</v>
      </c>
      <c r="L28" t="s">
        <v>21</v>
      </c>
      <c r="M28" t="s">
        <v>21</v>
      </c>
      <c r="N28" t="s">
        <v>21</v>
      </c>
      <c r="O28" t="s">
        <v>21</v>
      </c>
      <c r="P28" t="s">
        <v>21</v>
      </c>
      <c r="Q28">
        <v>-8</v>
      </c>
      <c r="R28">
        <v>-2</v>
      </c>
      <c r="S28" t="s">
        <v>21</v>
      </c>
      <c r="T28">
        <v>-7</v>
      </c>
      <c r="U28">
        <v>-3</v>
      </c>
      <c r="V28" t="s">
        <v>21</v>
      </c>
      <c r="W28">
        <v>-7</v>
      </c>
      <c r="X28">
        <v>-24</v>
      </c>
      <c r="Y28">
        <v>-1</v>
      </c>
      <c r="Z28" s="1">
        <f t="shared" si="0"/>
        <v>-59</v>
      </c>
    </row>
    <row r="29" spans="2:26" ht="12.75">
      <c r="B29" t="s">
        <v>42</v>
      </c>
      <c r="C29" s="9" t="s">
        <v>70</v>
      </c>
      <c r="D29" t="s">
        <v>21</v>
      </c>
      <c r="E29" t="s">
        <v>21</v>
      </c>
      <c r="F29" t="s">
        <v>21</v>
      </c>
      <c r="G29" t="s">
        <v>21</v>
      </c>
      <c r="H29" t="s">
        <v>21</v>
      </c>
      <c r="I29" t="s">
        <v>21</v>
      </c>
      <c r="J29" t="s">
        <v>21</v>
      </c>
      <c r="K29" t="s">
        <v>21</v>
      </c>
      <c r="L29" t="s">
        <v>21</v>
      </c>
      <c r="M29">
        <v>-2</v>
      </c>
      <c r="N29" t="s">
        <v>21</v>
      </c>
      <c r="O29">
        <v>-1</v>
      </c>
      <c r="P29" t="s">
        <v>21</v>
      </c>
      <c r="Q29" t="s">
        <v>21</v>
      </c>
      <c r="R29" t="s">
        <v>21</v>
      </c>
      <c r="S29" t="s">
        <v>21</v>
      </c>
      <c r="T29" t="s">
        <v>21</v>
      </c>
      <c r="U29" t="s">
        <v>21</v>
      </c>
      <c r="V29" t="s">
        <v>21</v>
      </c>
      <c r="W29" t="s">
        <v>21</v>
      </c>
      <c r="X29" t="s">
        <v>21</v>
      </c>
      <c r="Y29" t="s">
        <v>21</v>
      </c>
      <c r="Z29" s="1">
        <f t="shared" si="0"/>
        <v>-3</v>
      </c>
    </row>
    <row r="30" spans="2:26" ht="12.75">
      <c r="B30" t="s">
        <v>46</v>
      </c>
      <c r="C30" s="9" t="s">
        <v>70</v>
      </c>
      <c r="D30" t="s">
        <v>21</v>
      </c>
      <c r="E30" t="s">
        <v>21</v>
      </c>
      <c r="F30" t="s">
        <v>21</v>
      </c>
      <c r="G30" t="s">
        <v>21</v>
      </c>
      <c r="H30" t="s">
        <v>21</v>
      </c>
      <c r="I30" t="s">
        <v>21</v>
      </c>
      <c r="J30">
        <v>-2</v>
      </c>
      <c r="K30" t="s">
        <v>21</v>
      </c>
      <c r="L30" t="s">
        <v>21</v>
      </c>
      <c r="M30" t="s">
        <v>21</v>
      </c>
      <c r="N30" t="s">
        <v>21</v>
      </c>
      <c r="O30" t="s">
        <v>21</v>
      </c>
      <c r="P30" t="s">
        <v>21</v>
      </c>
      <c r="Q30" t="s">
        <v>21</v>
      </c>
      <c r="R30">
        <v>-1</v>
      </c>
      <c r="S30" t="s">
        <v>21</v>
      </c>
      <c r="T30" t="s">
        <v>21</v>
      </c>
      <c r="U30" t="s">
        <v>21</v>
      </c>
      <c r="V30" t="s">
        <v>21</v>
      </c>
      <c r="W30">
        <v>-1</v>
      </c>
      <c r="X30" t="s">
        <v>21</v>
      </c>
      <c r="Y30" t="s">
        <v>21</v>
      </c>
      <c r="Z30" s="1">
        <f t="shared" si="0"/>
        <v>-4</v>
      </c>
    </row>
    <row r="31" spans="2:26" ht="12.75">
      <c r="B31" t="s">
        <v>50</v>
      </c>
      <c r="C31" s="9" t="s">
        <v>70</v>
      </c>
      <c r="D31" t="s">
        <v>21</v>
      </c>
      <c r="E31" t="s">
        <v>21</v>
      </c>
      <c r="F31" t="s">
        <v>21</v>
      </c>
      <c r="G31">
        <v>-2</v>
      </c>
      <c r="H31">
        <v>-1</v>
      </c>
      <c r="I31" t="s">
        <v>21</v>
      </c>
      <c r="J31">
        <v>-3</v>
      </c>
      <c r="K31" t="s">
        <v>21</v>
      </c>
      <c r="L31">
        <v>-6</v>
      </c>
      <c r="M31">
        <v>-7</v>
      </c>
      <c r="N31">
        <v>-35</v>
      </c>
      <c r="O31" t="s">
        <v>21</v>
      </c>
      <c r="P31">
        <v>-11</v>
      </c>
      <c r="Q31" t="s">
        <v>21</v>
      </c>
      <c r="R31">
        <v>-2</v>
      </c>
      <c r="S31">
        <v>-4</v>
      </c>
      <c r="T31" t="s">
        <v>21</v>
      </c>
      <c r="U31" t="s">
        <v>21</v>
      </c>
      <c r="V31" t="s">
        <v>21</v>
      </c>
      <c r="W31" t="s">
        <v>21</v>
      </c>
      <c r="X31">
        <v>-20</v>
      </c>
      <c r="Y31" t="s">
        <v>21</v>
      </c>
      <c r="Z31" s="1">
        <f t="shared" si="0"/>
        <v>-91</v>
      </c>
    </row>
    <row r="32" spans="2:26" ht="12.75">
      <c r="B32" t="s">
        <v>52</v>
      </c>
      <c r="C32" s="9" t="s">
        <v>70</v>
      </c>
      <c r="D32" t="s">
        <v>21</v>
      </c>
      <c r="E32" t="s">
        <v>21</v>
      </c>
      <c r="F32" t="s">
        <v>21</v>
      </c>
      <c r="G32" t="s">
        <v>21</v>
      </c>
      <c r="H32" t="s">
        <v>21</v>
      </c>
      <c r="I32" t="s">
        <v>21</v>
      </c>
      <c r="J32" t="s">
        <v>21</v>
      </c>
      <c r="K32" t="s">
        <v>21</v>
      </c>
      <c r="L32" t="s">
        <v>21</v>
      </c>
      <c r="M32">
        <v>-3</v>
      </c>
      <c r="N32" t="s">
        <v>21</v>
      </c>
      <c r="O32" t="s">
        <v>21</v>
      </c>
      <c r="P32" t="s">
        <v>21</v>
      </c>
      <c r="Q32" t="s">
        <v>21</v>
      </c>
      <c r="R32" t="s">
        <v>21</v>
      </c>
      <c r="S32" t="s">
        <v>21</v>
      </c>
      <c r="T32" t="s">
        <v>21</v>
      </c>
      <c r="U32" t="s">
        <v>21</v>
      </c>
      <c r="V32" t="s">
        <v>21</v>
      </c>
      <c r="W32" t="s">
        <v>21</v>
      </c>
      <c r="X32">
        <v>-20</v>
      </c>
      <c r="Y32" t="s">
        <v>21</v>
      </c>
      <c r="Z32" s="1">
        <f t="shared" si="0"/>
        <v>-23</v>
      </c>
    </row>
    <row r="33" spans="2:26" ht="12.75">
      <c r="B33" t="s">
        <v>124</v>
      </c>
      <c r="C33" s="9" t="s">
        <v>70</v>
      </c>
      <c r="D33" t="s">
        <v>21</v>
      </c>
      <c r="E33" t="s">
        <v>21</v>
      </c>
      <c r="F33" t="s">
        <v>21</v>
      </c>
      <c r="G33" t="s">
        <v>21</v>
      </c>
      <c r="H33">
        <v>-1</v>
      </c>
      <c r="I33" t="s">
        <v>21</v>
      </c>
      <c r="J33">
        <v>-2</v>
      </c>
      <c r="K33" t="s">
        <v>21</v>
      </c>
      <c r="L33" t="s">
        <v>21</v>
      </c>
      <c r="M33" t="s">
        <v>21</v>
      </c>
      <c r="N33" t="s">
        <v>21</v>
      </c>
      <c r="O33" t="s">
        <v>21</v>
      </c>
      <c r="P33" t="s">
        <v>21</v>
      </c>
      <c r="Q33" t="s">
        <v>21</v>
      </c>
      <c r="R33" t="s">
        <v>21</v>
      </c>
      <c r="S33" t="s">
        <v>21</v>
      </c>
      <c r="T33" t="s">
        <v>21</v>
      </c>
      <c r="U33" t="s">
        <v>21</v>
      </c>
      <c r="V33" t="s">
        <v>21</v>
      </c>
      <c r="W33">
        <v>-1</v>
      </c>
      <c r="X33" t="s">
        <v>21</v>
      </c>
      <c r="Y33" t="s">
        <v>21</v>
      </c>
      <c r="Z33" s="1">
        <f t="shared" si="0"/>
        <v>-4</v>
      </c>
    </row>
    <row r="34" spans="2:26" ht="12.75">
      <c r="B34" t="s">
        <v>125</v>
      </c>
      <c r="C34" s="9" t="s">
        <v>145</v>
      </c>
      <c r="D34" t="s">
        <v>21</v>
      </c>
      <c r="E34" t="s">
        <v>21</v>
      </c>
      <c r="F34" t="s">
        <v>21</v>
      </c>
      <c r="G34">
        <v>-2</v>
      </c>
      <c r="H34">
        <v>-1</v>
      </c>
      <c r="I34" t="s">
        <v>21</v>
      </c>
      <c r="J34">
        <v>-2</v>
      </c>
      <c r="K34" t="s">
        <v>21</v>
      </c>
      <c r="L34" t="s">
        <v>21</v>
      </c>
      <c r="M34" t="s">
        <v>21</v>
      </c>
      <c r="N34" t="s">
        <v>21</v>
      </c>
      <c r="O34">
        <v>-3</v>
      </c>
      <c r="P34" t="s">
        <v>21</v>
      </c>
      <c r="Q34">
        <v>-8</v>
      </c>
      <c r="R34">
        <v>-1</v>
      </c>
      <c r="S34" t="s">
        <v>21</v>
      </c>
      <c r="T34" t="s">
        <v>21</v>
      </c>
      <c r="U34">
        <v>-3</v>
      </c>
      <c r="V34" t="s">
        <v>21</v>
      </c>
      <c r="W34" t="s">
        <v>21</v>
      </c>
      <c r="X34">
        <v>-20</v>
      </c>
      <c r="Y34" t="s">
        <v>21</v>
      </c>
      <c r="Z34" s="1">
        <f t="shared" si="0"/>
        <v>-40</v>
      </c>
    </row>
    <row r="35" spans="2:26" ht="12.75">
      <c r="B35" t="s">
        <v>35</v>
      </c>
      <c r="C35" s="9" t="s">
        <v>145</v>
      </c>
      <c r="D35" t="s">
        <v>21</v>
      </c>
      <c r="E35" t="s">
        <v>21</v>
      </c>
      <c r="F35" t="s">
        <v>21</v>
      </c>
      <c r="G35" t="s">
        <v>21</v>
      </c>
      <c r="H35" t="s">
        <v>21</v>
      </c>
      <c r="I35" t="s">
        <v>21</v>
      </c>
      <c r="J35" t="s">
        <v>21</v>
      </c>
      <c r="K35" t="s">
        <v>21</v>
      </c>
      <c r="L35" t="s">
        <v>21</v>
      </c>
      <c r="M35" t="s">
        <v>21</v>
      </c>
      <c r="N35" t="s">
        <v>21</v>
      </c>
      <c r="O35" t="s">
        <v>21</v>
      </c>
      <c r="P35" t="s">
        <v>21</v>
      </c>
      <c r="Q35" t="s">
        <v>21</v>
      </c>
      <c r="R35">
        <v>-1</v>
      </c>
      <c r="S35" t="s">
        <v>21</v>
      </c>
      <c r="T35" t="s">
        <v>21</v>
      </c>
      <c r="U35">
        <v>-3</v>
      </c>
      <c r="V35" t="s">
        <v>21</v>
      </c>
      <c r="W35" t="s">
        <v>21</v>
      </c>
      <c r="X35" t="s">
        <v>21</v>
      </c>
      <c r="Y35" t="s">
        <v>21</v>
      </c>
      <c r="Z35" s="1">
        <f t="shared" si="0"/>
        <v>-4</v>
      </c>
    </row>
    <row r="36" spans="2:26" ht="12.75">
      <c r="B36" t="s">
        <v>37</v>
      </c>
      <c r="C36" s="9" t="s">
        <v>145</v>
      </c>
      <c r="D36" t="s">
        <v>21</v>
      </c>
      <c r="E36" t="s">
        <v>21</v>
      </c>
      <c r="F36" t="s">
        <v>21</v>
      </c>
      <c r="G36">
        <v>-2</v>
      </c>
      <c r="H36" t="s">
        <v>21</v>
      </c>
      <c r="I36" t="s">
        <v>21</v>
      </c>
      <c r="J36" t="s">
        <v>21</v>
      </c>
      <c r="K36" t="s">
        <v>21</v>
      </c>
      <c r="L36" t="s">
        <v>21</v>
      </c>
      <c r="M36" t="s">
        <v>21</v>
      </c>
      <c r="N36" t="s">
        <v>21</v>
      </c>
      <c r="O36" t="s">
        <v>21</v>
      </c>
      <c r="P36" t="s">
        <v>21</v>
      </c>
      <c r="Q36">
        <v>-8</v>
      </c>
      <c r="R36">
        <v>-2</v>
      </c>
      <c r="S36" t="s">
        <v>21</v>
      </c>
      <c r="T36">
        <v>-7</v>
      </c>
      <c r="U36">
        <v>-6</v>
      </c>
      <c r="V36" t="s">
        <v>21</v>
      </c>
      <c r="W36">
        <v>-7</v>
      </c>
      <c r="X36" t="s">
        <v>21</v>
      </c>
      <c r="Y36">
        <v>-1</v>
      </c>
      <c r="Z36" s="1">
        <f t="shared" si="0"/>
        <v>-33</v>
      </c>
    </row>
    <row r="37" spans="2:26" ht="12.75">
      <c r="B37" t="s">
        <v>126</v>
      </c>
      <c r="C37" s="9" t="s">
        <v>145</v>
      </c>
      <c r="D37" t="s">
        <v>21</v>
      </c>
      <c r="E37" t="s">
        <v>21</v>
      </c>
      <c r="F37" t="s">
        <v>21</v>
      </c>
      <c r="G37" t="s">
        <v>21</v>
      </c>
      <c r="H37" t="s">
        <v>21</v>
      </c>
      <c r="I37" t="s">
        <v>21</v>
      </c>
      <c r="J37" t="s">
        <v>21</v>
      </c>
      <c r="K37">
        <v>-2</v>
      </c>
      <c r="L37" t="s">
        <v>21</v>
      </c>
      <c r="M37" t="s">
        <v>21</v>
      </c>
      <c r="N37" t="s">
        <v>21</v>
      </c>
      <c r="O37" t="s">
        <v>21</v>
      </c>
      <c r="P37" t="s">
        <v>21</v>
      </c>
      <c r="Q37">
        <v>-8</v>
      </c>
      <c r="R37">
        <v>-1</v>
      </c>
      <c r="S37" t="s">
        <v>21</v>
      </c>
      <c r="T37" t="s">
        <v>21</v>
      </c>
      <c r="U37">
        <v>-5</v>
      </c>
      <c r="V37" t="s">
        <v>21</v>
      </c>
      <c r="W37" t="s">
        <v>21</v>
      </c>
      <c r="X37">
        <v>-24</v>
      </c>
      <c r="Y37" t="s">
        <v>21</v>
      </c>
      <c r="Z37" s="1">
        <f t="shared" si="0"/>
        <v>-40</v>
      </c>
    </row>
    <row r="38" spans="2:26" ht="12.75">
      <c r="B38" t="s">
        <v>36</v>
      </c>
      <c r="C38" s="9" t="s">
        <v>145</v>
      </c>
      <c r="D38" t="s">
        <v>21</v>
      </c>
      <c r="E38" t="s">
        <v>21</v>
      </c>
      <c r="F38" t="s">
        <v>21</v>
      </c>
      <c r="G38" t="s">
        <v>21</v>
      </c>
      <c r="H38" t="s">
        <v>21</v>
      </c>
      <c r="I38">
        <v>-2</v>
      </c>
      <c r="J38" t="s">
        <v>21</v>
      </c>
      <c r="K38" t="s">
        <v>21</v>
      </c>
      <c r="L38" t="s">
        <v>21</v>
      </c>
      <c r="M38" t="s">
        <v>21</v>
      </c>
      <c r="N38">
        <v>-35</v>
      </c>
      <c r="O38" t="s">
        <v>21</v>
      </c>
      <c r="P38" t="s">
        <v>21</v>
      </c>
      <c r="Q38" t="s">
        <v>21</v>
      </c>
      <c r="R38">
        <v>-2</v>
      </c>
      <c r="S38" t="s">
        <v>21</v>
      </c>
      <c r="T38" t="s">
        <v>21</v>
      </c>
      <c r="U38">
        <v>-3</v>
      </c>
      <c r="V38" t="s">
        <v>21</v>
      </c>
      <c r="W38" t="s">
        <v>21</v>
      </c>
      <c r="X38">
        <v>-20</v>
      </c>
      <c r="Y38" t="s">
        <v>21</v>
      </c>
      <c r="Z38" s="1">
        <f t="shared" si="0"/>
        <v>-62</v>
      </c>
    </row>
    <row r="39" spans="2:26" ht="12.75">
      <c r="B39" t="s">
        <v>127</v>
      </c>
      <c r="C39" s="9" t="s">
        <v>145</v>
      </c>
      <c r="D39" t="s">
        <v>21</v>
      </c>
      <c r="E39" t="s">
        <v>21</v>
      </c>
      <c r="F39" t="s">
        <v>21</v>
      </c>
      <c r="G39" t="s">
        <v>21</v>
      </c>
      <c r="H39">
        <v>-2</v>
      </c>
      <c r="I39" t="s">
        <v>21</v>
      </c>
      <c r="J39">
        <v>-3</v>
      </c>
      <c r="K39">
        <v>-2</v>
      </c>
      <c r="L39">
        <v>-3</v>
      </c>
      <c r="M39" t="s">
        <v>21</v>
      </c>
      <c r="N39" t="s">
        <v>21</v>
      </c>
      <c r="O39" t="s">
        <v>21</v>
      </c>
      <c r="P39" t="s">
        <v>21</v>
      </c>
      <c r="Q39" t="s">
        <v>21</v>
      </c>
      <c r="R39">
        <v>-2</v>
      </c>
      <c r="S39" t="s">
        <v>21</v>
      </c>
      <c r="T39">
        <v>-1</v>
      </c>
      <c r="U39" t="s">
        <v>21</v>
      </c>
      <c r="V39" t="s">
        <v>21</v>
      </c>
      <c r="W39" t="s">
        <v>21</v>
      </c>
      <c r="X39" t="s">
        <v>21</v>
      </c>
      <c r="Y39" t="s">
        <v>21</v>
      </c>
      <c r="Z39" s="1">
        <f t="shared" si="0"/>
        <v>-13</v>
      </c>
    </row>
    <row r="40" spans="2:26" ht="12.75">
      <c r="B40" t="s">
        <v>39</v>
      </c>
      <c r="C40" s="9" t="s">
        <v>145</v>
      </c>
      <c r="D40" t="s">
        <v>21</v>
      </c>
      <c r="E40" t="s">
        <v>21</v>
      </c>
      <c r="F40" t="s">
        <v>21</v>
      </c>
      <c r="G40" t="s">
        <v>21</v>
      </c>
      <c r="H40" t="s">
        <v>21</v>
      </c>
      <c r="I40" t="s">
        <v>21</v>
      </c>
      <c r="J40" t="s">
        <v>21</v>
      </c>
      <c r="K40" t="s">
        <v>21</v>
      </c>
      <c r="L40" t="s">
        <v>21</v>
      </c>
      <c r="M40" t="s">
        <v>21</v>
      </c>
      <c r="N40" t="s">
        <v>21</v>
      </c>
      <c r="O40" t="s">
        <v>21</v>
      </c>
      <c r="P40" t="s">
        <v>21</v>
      </c>
      <c r="Q40" t="s">
        <v>21</v>
      </c>
      <c r="R40" t="s">
        <v>21</v>
      </c>
      <c r="S40" t="s">
        <v>21</v>
      </c>
      <c r="T40" t="s">
        <v>21</v>
      </c>
      <c r="U40" t="s">
        <v>21</v>
      </c>
      <c r="V40" t="s">
        <v>21</v>
      </c>
      <c r="W40" t="s">
        <v>21</v>
      </c>
      <c r="X40" t="s">
        <v>21</v>
      </c>
      <c r="Y40" t="s">
        <v>21</v>
      </c>
      <c r="Z40" s="1">
        <f t="shared" si="0"/>
        <v>0</v>
      </c>
    </row>
    <row r="41" spans="2:26" ht="12.75">
      <c r="B41" t="s">
        <v>38</v>
      </c>
      <c r="C41" s="9" t="s">
        <v>145</v>
      </c>
      <c r="D41" t="s">
        <v>21</v>
      </c>
      <c r="E41" t="s">
        <v>21</v>
      </c>
      <c r="F41" t="s">
        <v>21</v>
      </c>
      <c r="G41" t="s">
        <v>21</v>
      </c>
      <c r="H41">
        <v>-2</v>
      </c>
      <c r="I41" t="s">
        <v>21</v>
      </c>
      <c r="J41">
        <v>-3</v>
      </c>
      <c r="K41" t="s">
        <v>21</v>
      </c>
      <c r="L41" t="s">
        <v>21</v>
      </c>
      <c r="M41" t="s">
        <v>21</v>
      </c>
      <c r="N41" t="s">
        <v>21</v>
      </c>
      <c r="O41">
        <v>-1</v>
      </c>
      <c r="P41" t="s">
        <v>21</v>
      </c>
      <c r="Q41">
        <v>-8</v>
      </c>
      <c r="R41">
        <v>-1</v>
      </c>
      <c r="S41" t="s">
        <v>21</v>
      </c>
      <c r="T41" t="s">
        <v>21</v>
      </c>
      <c r="U41" t="s">
        <v>21</v>
      </c>
      <c r="V41" t="s">
        <v>21</v>
      </c>
      <c r="W41" t="s">
        <v>21</v>
      </c>
      <c r="X41">
        <v>-20</v>
      </c>
      <c r="Y41">
        <v>-1</v>
      </c>
      <c r="Z41" s="1">
        <f t="shared" si="0"/>
        <v>-36</v>
      </c>
    </row>
    <row r="42" spans="2:26" ht="12.75">
      <c r="B42" t="s">
        <v>128</v>
      </c>
      <c r="C42" s="9" t="s">
        <v>146</v>
      </c>
      <c r="D42" t="s">
        <v>21</v>
      </c>
      <c r="E42" t="s">
        <v>21</v>
      </c>
      <c r="F42" t="s">
        <v>21</v>
      </c>
      <c r="G42" t="s">
        <v>21</v>
      </c>
      <c r="H42" t="s">
        <v>21</v>
      </c>
      <c r="I42">
        <v>-3</v>
      </c>
      <c r="J42" t="s">
        <v>21</v>
      </c>
      <c r="K42" t="s">
        <v>21</v>
      </c>
      <c r="L42" t="s">
        <v>21</v>
      </c>
      <c r="M42" t="s">
        <v>21</v>
      </c>
      <c r="N42" t="s">
        <v>21</v>
      </c>
      <c r="O42" t="s">
        <v>21</v>
      </c>
      <c r="P42" t="s">
        <v>21</v>
      </c>
      <c r="Q42" t="s">
        <v>21</v>
      </c>
      <c r="R42" t="s">
        <v>21</v>
      </c>
      <c r="S42" t="s">
        <v>21</v>
      </c>
      <c r="T42" t="s">
        <v>21</v>
      </c>
      <c r="U42" t="s">
        <v>21</v>
      </c>
      <c r="V42" t="s">
        <v>21</v>
      </c>
      <c r="W42" t="s">
        <v>21</v>
      </c>
      <c r="X42" t="s">
        <v>21</v>
      </c>
      <c r="Y42" t="s">
        <v>21</v>
      </c>
      <c r="Z42" s="1">
        <f t="shared" si="0"/>
        <v>-3</v>
      </c>
    </row>
    <row r="43" spans="2:26" ht="12.75">
      <c r="B43" t="s">
        <v>129</v>
      </c>
      <c r="C43" s="9" t="s">
        <v>146</v>
      </c>
      <c r="D43" t="s">
        <v>21</v>
      </c>
      <c r="E43" t="s">
        <v>21</v>
      </c>
      <c r="F43" t="s">
        <v>21</v>
      </c>
      <c r="G43" t="s">
        <v>21</v>
      </c>
      <c r="H43" t="s">
        <v>21</v>
      </c>
      <c r="I43" t="s">
        <v>21</v>
      </c>
      <c r="J43">
        <v>-2</v>
      </c>
      <c r="K43" t="s">
        <v>21</v>
      </c>
      <c r="L43" t="s">
        <v>21</v>
      </c>
      <c r="M43" t="s">
        <v>21</v>
      </c>
      <c r="N43" t="s">
        <v>21</v>
      </c>
      <c r="O43" t="s">
        <v>21</v>
      </c>
      <c r="P43" t="s">
        <v>21</v>
      </c>
      <c r="Q43" t="s">
        <v>21</v>
      </c>
      <c r="R43">
        <v>-2</v>
      </c>
      <c r="S43" t="s">
        <v>21</v>
      </c>
      <c r="T43" t="s">
        <v>21</v>
      </c>
      <c r="U43" t="s">
        <v>21</v>
      </c>
      <c r="V43" t="s">
        <v>21</v>
      </c>
      <c r="W43" t="s">
        <v>21</v>
      </c>
      <c r="X43" t="s">
        <v>21</v>
      </c>
      <c r="Y43" t="s">
        <v>21</v>
      </c>
      <c r="Z43" s="1">
        <f t="shared" si="0"/>
        <v>-4</v>
      </c>
    </row>
    <row r="44" spans="2:26" ht="12.75">
      <c r="B44" t="s">
        <v>130</v>
      </c>
      <c r="C44" s="9" t="s">
        <v>146</v>
      </c>
      <c r="D44" t="s">
        <v>21</v>
      </c>
      <c r="E44">
        <v>-3</v>
      </c>
      <c r="F44" t="s">
        <v>21</v>
      </c>
      <c r="G44" t="s">
        <v>21</v>
      </c>
      <c r="H44">
        <v>-1</v>
      </c>
      <c r="I44" t="s">
        <v>21</v>
      </c>
      <c r="J44">
        <v>-3</v>
      </c>
      <c r="K44">
        <v>-2</v>
      </c>
      <c r="L44" t="s">
        <v>21</v>
      </c>
      <c r="M44" t="s">
        <v>21</v>
      </c>
      <c r="N44" t="s">
        <v>21</v>
      </c>
      <c r="O44" t="s">
        <v>21</v>
      </c>
      <c r="P44" t="s">
        <v>21</v>
      </c>
      <c r="Q44">
        <v>-8</v>
      </c>
      <c r="R44">
        <v>-2</v>
      </c>
      <c r="S44" t="s">
        <v>21</v>
      </c>
      <c r="T44" t="s">
        <v>21</v>
      </c>
      <c r="U44" t="s">
        <v>21</v>
      </c>
      <c r="V44" t="s">
        <v>21</v>
      </c>
      <c r="W44" t="s">
        <v>21</v>
      </c>
      <c r="X44" t="s">
        <v>21</v>
      </c>
      <c r="Y44">
        <v>-1</v>
      </c>
      <c r="Z44" s="1">
        <f t="shared" si="0"/>
        <v>-20</v>
      </c>
    </row>
    <row r="45" spans="2:26" ht="12.75">
      <c r="B45" t="s">
        <v>131</v>
      </c>
      <c r="C45" s="9" t="s">
        <v>146</v>
      </c>
      <c r="D45" t="s">
        <v>21</v>
      </c>
      <c r="E45" t="s">
        <v>21</v>
      </c>
      <c r="F45" t="s">
        <v>21</v>
      </c>
      <c r="G45" t="s">
        <v>21</v>
      </c>
      <c r="H45" t="s">
        <v>21</v>
      </c>
      <c r="I45">
        <v>-3</v>
      </c>
      <c r="J45" t="s">
        <v>21</v>
      </c>
      <c r="K45" t="s">
        <v>21</v>
      </c>
      <c r="L45" t="s">
        <v>21</v>
      </c>
      <c r="M45">
        <v>-2</v>
      </c>
      <c r="N45">
        <v>-36</v>
      </c>
      <c r="O45" t="s">
        <v>21</v>
      </c>
      <c r="P45" t="s">
        <v>21</v>
      </c>
      <c r="Q45" t="s">
        <v>21</v>
      </c>
      <c r="R45" t="s">
        <v>21</v>
      </c>
      <c r="S45" t="s">
        <v>21</v>
      </c>
      <c r="T45" t="s">
        <v>21</v>
      </c>
      <c r="U45" t="s">
        <v>21</v>
      </c>
      <c r="V45" t="s">
        <v>21</v>
      </c>
      <c r="W45">
        <v>-1</v>
      </c>
      <c r="X45" t="s">
        <v>21</v>
      </c>
      <c r="Y45" t="s">
        <v>21</v>
      </c>
      <c r="Z45" s="1">
        <f t="shared" si="0"/>
        <v>-42</v>
      </c>
    </row>
    <row r="46" spans="2:26" ht="12.75">
      <c r="B46" t="s">
        <v>132</v>
      </c>
      <c r="C46" s="9" t="s">
        <v>146</v>
      </c>
      <c r="D46" t="s">
        <v>21</v>
      </c>
      <c r="E46" t="s">
        <v>21</v>
      </c>
      <c r="F46" t="s">
        <v>21</v>
      </c>
      <c r="G46">
        <v>-2</v>
      </c>
      <c r="H46" t="s">
        <v>21</v>
      </c>
      <c r="I46" t="s">
        <v>21</v>
      </c>
      <c r="J46">
        <v>-3</v>
      </c>
      <c r="K46" t="s">
        <v>21</v>
      </c>
      <c r="L46">
        <v>-6</v>
      </c>
      <c r="M46" t="s">
        <v>21</v>
      </c>
      <c r="N46" t="s">
        <v>21</v>
      </c>
      <c r="O46">
        <v>-1</v>
      </c>
      <c r="P46" t="s">
        <v>21</v>
      </c>
      <c r="Q46" t="s">
        <v>21</v>
      </c>
      <c r="R46" t="s">
        <v>21</v>
      </c>
      <c r="S46" t="s">
        <v>21</v>
      </c>
      <c r="T46" t="s">
        <v>21</v>
      </c>
      <c r="U46">
        <v>-3</v>
      </c>
      <c r="V46" t="s">
        <v>21</v>
      </c>
      <c r="W46" t="s">
        <v>21</v>
      </c>
      <c r="X46">
        <v>-24</v>
      </c>
      <c r="Y46" t="s">
        <v>21</v>
      </c>
      <c r="Z46" s="1">
        <f t="shared" si="0"/>
        <v>-39</v>
      </c>
    </row>
    <row r="47" spans="2:26" ht="12.75">
      <c r="B47" t="s">
        <v>133</v>
      </c>
      <c r="C47" s="9" t="s">
        <v>146</v>
      </c>
      <c r="D47" t="s">
        <v>21</v>
      </c>
      <c r="E47" t="s">
        <v>21</v>
      </c>
      <c r="F47" t="s">
        <v>21</v>
      </c>
      <c r="G47">
        <v>-2</v>
      </c>
      <c r="H47">
        <v>-2</v>
      </c>
      <c r="I47" t="s">
        <v>21</v>
      </c>
      <c r="J47">
        <v>-3</v>
      </c>
      <c r="K47" t="s">
        <v>21</v>
      </c>
      <c r="L47" t="s">
        <v>21</v>
      </c>
      <c r="M47" t="s">
        <v>21</v>
      </c>
      <c r="N47" t="s">
        <v>21</v>
      </c>
      <c r="O47">
        <v>-1</v>
      </c>
      <c r="P47" t="s">
        <v>21</v>
      </c>
      <c r="Q47">
        <v>-8</v>
      </c>
      <c r="R47">
        <v>-2</v>
      </c>
      <c r="S47" t="s">
        <v>21</v>
      </c>
      <c r="T47" t="s">
        <v>21</v>
      </c>
      <c r="U47" t="s">
        <v>21</v>
      </c>
      <c r="V47" t="s">
        <v>21</v>
      </c>
      <c r="W47" t="s">
        <v>21</v>
      </c>
      <c r="X47" t="s">
        <v>21</v>
      </c>
      <c r="Y47" t="s">
        <v>21</v>
      </c>
      <c r="Z47" s="1">
        <f t="shared" si="0"/>
        <v>-18</v>
      </c>
    </row>
    <row r="48" spans="2:26" ht="12.75">
      <c r="B48" t="s">
        <v>134</v>
      </c>
      <c r="C48" s="9" t="s">
        <v>146</v>
      </c>
      <c r="D48" t="s">
        <v>21</v>
      </c>
      <c r="E48" t="s">
        <v>21</v>
      </c>
      <c r="F48" t="s">
        <v>21</v>
      </c>
      <c r="G48" t="s">
        <v>21</v>
      </c>
      <c r="H48" t="s">
        <v>21</v>
      </c>
      <c r="I48" t="s">
        <v>21</v>
      </c>
      <c r="J48" t="s">
        <v>21</v>
      </c>
      <c r="K48" t="s">
        <v>21</v>
      </c>
      <c r="L48" t="s">
        <v>21</v>
      </c>
      <c r="M48" t="s">
        <v>21</v>
      </c>
      <c r="N48" t="s">
        <v>21</v>
      </c>
      <c r="O48">
        <v>-1</v>
      </c>
      <c r="P48" t="s">
        <v>21</v>
      </c>
      <c r="Q48" t="s">
        <v>21</v>
      </c>
      <c r="R48" t="s">
        <v>21</v>
      </c>
      <c r="S48">
        <v>-2</v>
      </c>
      <c r="T48" t="s">
        <v>21</v>
      </c>
      <c r="U48">
        <v>-3</v>
      </c>
      <c r="V48" t="s">
        <v>21</v>
      </c>
      <c r="W48" t="s">
        <v>21</v>
      </c>
      <c r="X48" t="s">
        <v>21</v>
      </c>
      <c r="Y48" t="s">
        <v>21</v>
      </c>
      <c r="Z48" s="1">
        <f t="shared" si="0"/>
        <v>-6</v>
      </c>
    </row>
    <row r="49" spans="2:26" ht="12.75">
      <c r="B49" t="s">
        <v>135</v>
      </c>
      <c r="C49" s="9" t="s">
        <v>146</v>
      </c>
      <c r="D49" t="s">
        <v>21</v>
      </c>
      <c r="E49" t="s">
        <v>21</v>
      </c>
      <c r="F49" t="s">
        <v>21</v>
      </c>
      <c r="G49" t="s">
        <v>21</v>
      </c>
      <c r="H49" t="s">
        <v>21</v>
      </c>
      <c r="I49">
        <v>-3</v>
      </c>
      <c r="J49">
        <v>-3</v>
      </c>
      <c r="K49" t="s">
        <v>21</v>
      </c>
      <c r="L49" t="s">
        <v>21</v>
      </c>
      <c r="M49">
        <v>-3</v>
      </c>
      <c r="N49" t="s">
        <v>21</v>
      </c>
      <c r="O49">
        <v>-1</v>
      </c>
      <c r="P49" t="s">
        <v>21</v>
      </c>
      <c r="Q49" t="s">
        <v>21</v>
      </c>
      <c r="R49">
        <v>-2</v>
      </c>
      <c r="S49" t="s">
        <v>21</v>
      </c>
      <c r="T49" t="s">
        <v>21</v>
      </c>
      <c r="U49" t="s">
        <v>21</v>
      </c>
      <c r="V49" t="s">
        <v>21</v>
      </c>
      <c r="W49" t="s">
        <v>21</v>
      </c>
      <c r="X49">
        <v>-20</v>
      </c>
      <c r="Y49" t="s">
        <v>21</v>
      </c>
      <c r="Z49" s="1">
        <f t="shared" si="0"/>
        <v>-32</v>
      </c>
    </row>
    <row r="50" spans="2:26" ht="12.75">
      <c r="B50" t="s">
        <v>136</v>
      </c>
      <c r="C50" s="9" t="s">
        <v>147</v>
      </c>
      <c r="D50" t="s">
        <v>21</v>
      </c>
      <c r="E50">
        <v>-3</v>
      </c>
      <c r="F50" t="s">
        <v>21</v>
      </c>
      <c r="G50" t="s">
        <v>21</v>
      </c>
      <c r="H50" t="s">
        <v>21</v>
      </c>
      <c r="I50" t="s">
        <v>21</v>
      </c>
      <c r="J50">
        <v>-2</v>
      </c>
      <c r="K50" t="s">
        <v>21</v>
      </c>
      <c r="L50" t="s">
        <v>21</v>
      </c>
      <c r="M50" t="s">
        <v>21</v>
      </c>
      <c r="N50" t="s">
        <v>21</v>
      </c>
      <c r="O50" t="s">
        <v>21</v>
      </c>
      <c r="P50" t="s">
        <v>21</v>
      </c>
      <c r="Q50" t="s">
        <v>21</v>
      </c>
      <c r="R50">
        <v>-1</v>
      </c>
      <c r="S50" t="s">
        <v>21</v>
      </c>
      <c r="T50" t="s">
        <v>21</v>
      </c>
      <c r="U50" t="s">
        <v>21</v>
      </c>
      <c r="V50" t="s">
        <v>21</v>
      </c>
      <c r="W50" t="s">
        <v>21</v>
      </c>
      <c r="X50" t="s">
        <v>21</v>
      </c>
      <c r="Y50" t="s">
        <v>21</v>
      </c>
      <c r="Z50" s="1">
        <f t="shared" si="0"/>
        <v>-6</v>
      </c>
    </row>
    <row r="51" spans="2:26" ht="12.75">
      <c r="B51" t="s">
        <v>137</v>
      </c>
      <c r="C51" s="9" t="s">
        <v>147</v>
      </c>
      <c r="D51" t="s">
        <v>21</v>
      </c>
      <c r="E51">
        <v>-8</v>
      </c>
      <c r="F51" t="s">
        <v>21</v>
      </c>
      <c r="G51" t="s">
        <v>21</v>
      </c>
      <c r="H51" t="s">
        <v>21</v>
      </c>
      <c r="I51" t="s">
        <v>21</v>
      </c>
      <c r="J51">
        <v>-2</v>
      </c>
      <c r="K51" t="s">
        <v>21</v>
      </c>
      <c r="L51" t="s">
        <v>21</v>
      </c>
      <c r="M51" t="s">
        <v>21</v>
      </c>
      <c r="N51" t="s">
        <v>21</v>
      </c>
      <c r="O51">
        <v>-1</v>
      </c>
      <c r="P51" t="s">
        <v>21</v>
      </c>
      <c r="Q51" t="s">
        <v>21</v>
      </c>
      <c r="R51" t="s">
        <v>21</v>
      </c>
      <c r="S51" t="s">
        <v>21</v>
      </c>
      <c r="T51" t="s">
        <v>21</v>
      </c>
      <c r="U51">
        <v>-3</v>
      </c>
      <c r="V51" t="s">
        <v>21</v>
      </c>
      <c r="W51">
        <v>-1</v>
      </c>
      <c r="X51" t="s">
        <v>21</v>
      </c>
      <c r="Y51" t="s">
        <v>21</v>
      </c>
      <c r="Z51" s="1">
        <f t="shared" si="0"/>
        <v>-15</v>
      </c>
    </row>
    <row r="52" spans="2:26" ht="12.75">
      <c r="B52" t="s">
        <v>138</v>
      </c>
      <c r="C52" s="9" t="s">
        <v>147</v>
      </c>
      <c r="D52" t="s">
        <v>21</v>
      </c>
      <c r="E52" t="s">
        <v>21</v>
      </c>
      <c r="F52" t="s">
        <v>21</v>
      </c>
      <c r="G52" t="s">
        <v>21</v>
      </c>
      <c r="H52">
        <v>-1</v>
      </c>
      <c r="I52" t="s">
        <v>21</v>
      </c>
      <c r="J52">
        <v>-4</v>
      </c>
      <c r="K52" t="s">
        <v>21</v>
      </c>
      <c r="L52" t="s">
        <v>21</v>
      </c>
      <c r="M52" t="s">
        <v>21</v>
      </c>
      <c r="N52" t="s">
        <v>21</v>
      </c>
      <c r="O52" t="s">
        <v>21</v>
      </c>
      <c r="P52" t="s">
        <v>21</v>
      </c>
      <c r="Q52" t="s">
        <v>21</v>
      </c>
      <c r="R52">
        <v>-2</v>
      </c>
      <c r="S52" t="s">
        <v>21</v>
      </c>
      <c r="T52">
        <v>-1</v>
      </c>
      <c r="U52" t="s">
        <v>21</v>
      </c>
      <c r="V52" t="s">
        <v>21</v>
      </c>
      <c r="W52" t="s">
        <v>21</v>
      </c>
      <c r="X52" t="s">
        <v>21</v>
      </c>
      <c r="Y52" t="s">
        <v>21</v>
      </c>
      <c r="Z52" s="1">
        <f t="shared" si="0"/>
        <v>-8</v>
      </c>
    </row>
    <row r="53" spans="2:26" ht="12.75">
      <c r="B53" t="s">
        <v>139</v>
      </c>
      <c r="C53" s="9" t="s">
        <v>147</v>
      </c>
      <c r="D53" t="s">
        <v>21</v>
      </c>
      <c r="E53" t="s">
        <v>21</v>
      </c>
      <c r="F53" t="s">
        <v>21</v>
      </c>
      <c r="G53">
        <v>-2</v>
      </c>
      <c r="H53" t="s">
        <v>21</v>
      </c>
      <c r="I53">
        <v>-7</v>
      </c>
      <c r="J53">
        <v>-2</v>
      </c>
      <c r="K53" t="s">
        <v>21</v>
      </c>
      <c r="L53" t="s">
        <v>21</v>
      </c>
      <c r="M53">
        <v>-4</v>
      </c>
      <c r="N53">
        <v>-39</v>
      </c>
      <c r="O53" t="s">
        <v>21</v>
      </c>
      <c r="P53" t="s">
        <v>21</v>
      </c>
      <c r="Q53">
        <v>-8</v>
      </c>
      <c r="R53">
        <v>-2</v>
      </c>
      <c r="S53">
        <v>-4</v>
      </c>
      <c r="T53" t="s">
        <v>21</v>
      </c>
      <c r="U53">
        <v>-3</v>
      </c>
      <c r="V53" t="s">
        <v>21</v>
      </c>
      <c r="W53" t="s">
        <v>21</v>
      </c>
      <c r="X53">
        <v>-20</v>
      </c>
      <c r="Y53" t="s">
        <v>21</v>
      </c>
      <c r="Z53" s="1">
        <f t="shared" si="0"/>
        <v>-91</v>
      </c>
    </row>
    <row r="54" spans="2:26" ht="12.75">
      <c r="B54" t="s">
        <v>140</v>
      </c>
      <c r="C54" s="9" t="s">
        <v>147</v>
      </c>
      <c r="D54" t="s">
        <v>21</v>
      </c>
      <c r="E54" t="s">
        <v>21</v>
      </c>
      <c r="F54" t="s">
        <v>21</v>
      </c>
      <c r="G54" t="s">
        <v>21</v>
      </c>
      <c r="H54" t="s">
        <v>21</v>
      </c>
      <c r="I54" t="s">
        <v>21</v>
      </c>
      <c r="J54" t="s">
        <v>21</v>
      </c>
      <c r="K54" t="s">
        <v>21</v>
      </c>
      <c r="L54" t="s">
        <v>21</v>
      </c>
      <c r="M54" t="s">
        <v>21</v>
      </c>
      <c r="N54" t="s">
        <v>21</v>
      </c>
      <c r="O54" t="s">
        <v>21</v>
      </c>
      <c r="P54" t="s">
        <v>21</v>
      </c>
      <c r="Q54" t="s">
        <v>21</v>
      </c>
      <c r="R54" t="s">
        <v>21</v>
      </c>
      <c r="S54" t="s">
        <v>21</v>
      </c>
      <c r="T54" t="s">
        <v>21</v>
      </c>
      <c r="U54" t="s">
        <v>21</v>
      </c>
      <c r="V54" t="s">
        <v>21</v>
      </c>
      <c r="W54">
        <v>-1</v>
      </c>
      <c r="X54">
        <v>-22</v>
      </c>
      <c r="Y54" t="s">
        <v>21</v>
      </c>
      <c r="Z54" s="1">
        <f t="shared" si="0"/>
        <v>-23</v>
      </c>
    </row>
    <row r="55" spans="2:26" ht="12.75">
      <c r="B55" t="s">
        <v>141</v>
      </c>
      <c r="C55" s="9" t="s">
        <v>147</v>
      </c>
      <c r="D55" t="s">
        <v>21</v>
      </c>
      <c r="E55">
        <v>-3</v>
      </c>
      <c r="F55" t="s">
        <v>21</v>
      </c>
      <c r="G55" t="s">
        <v>21</v>
      </c>
      <c r="H55" t="s">
        <v>21</v>
      </c>
      <c r="I55" t="s">
        <v>21</v>
      </c>
      <c r="J55" t="s">
        <v>21</v>
      </c>
      <c r="K55" t="s">
        <v>21</v>
      </c>
      <c r="L55" t="s">
        <v>21</v>
      </c>
      <c r="M55" t="s">
        <v>21</v>
      </c>
      <c r="N55" t="s">
        <v>21</v>
      </c>
      <c r="O55" t="s">
        <v>21</v>
      </c>
      <c r="P55" t="s">
        <v>21</v>
      </c>
      <c r="Q55" t="s">
        <v>21</v>
      </c>
      <c r="R55">
        <v>-1</v>
      </c>
      <c r="S55" t="s">
        <v>21</v>
      </c>
      <c r="T55" t="s">
        <v>21</v>
      </c>
      <c r="U55" t="s">
        <v>21</v>
      </c>
      <c r="V55" t="s">
        <v>21</v>
      </c>
      <c r="W55" t="s">
        <v>21</v>
      </c>
      <c r="X55" t="s">
        <v>21</v>
      </c>
      <c r="Y55" t="s">
        <v>21</v>
      </c>
      <c r="Z55" s="1">
        <f t="shared" si="0"/>
        <v>-4</v>
      </c>
    </row>
    <row r="56" spans="2:26" ht="12.75">
      <c r="B56" t="s">
        <v>142</v>
      </c>
      <c r="C56" s="9" t="s">
        <v>147</v>
      </c>
      <c r="D56" t="s">
        <v>21</v>
      </c>
      <c r="E56" t="s">
        <v>21</v>
      </c>
      <c r="F56" t="s">
        <v>21</v>
      </c>
      <c r="G56" t="s">
        <v>21</v>
      </c>
      <c r="H56" t="s">
        <v>21</v>
      </c>
      <c r="I56">
        <v>-5</v>
      </c>
      <c r="J56">
        <v>-3</v>
      </c>
      <c r="K56">
        <v>-2</v>
      </c>
      <c r="L56">
        <v>-3</v>
      </c>
      <c r="M56" t="s">
        <v>21</v>
      </c>
      <c r="N56">
        <v>-36</v>
      </c>
      <c r="O56" t="s">
        <v>21</v>
      </c>
      <c r="P56" t="s">
        <v>21</v>
      </c>
      <c r="Q56" t="s">
        <v>21</v>
      </c>
      <c r="R56">
        <v>-2</v>
      </c>
      <c r="S56" t="s">
        <v>21</v>
      </c>
      <c r="T56" t="s">
        <v>21</v>
      </c>
      <c r="U56" t="s">
        <v>21</v>
      </c>
      <c r="V56" t="s">
        <v>21</v>
      </c>
      <c r="W56" t="s">
        <v>21</v>
      </c>
      <c r="X56" t="s">
        <v>21</v>
      </c>
      <c r="Y56" t="s">
        <v>21</v>
      </c>
      <c r="Z56" s="1">
        <f t="shared" si="0"/>
        <v>-51</v>
      </c>
    </row>
    <row r="57" spans="2:26" ht="12.75">
      <c r="B57" t="s">
        <v>143</v>
      </c>
      <c r="C57" s="9" t="s">
        <v>147</v>
      </c>
      <c r="D57" t="s">
        <v>21</v>
      </c>
      <c r="E57" t="s">
        <v>21</v>
      </c>
      <c r="F57" t="s">
        <v>21</v>
      </c>
      <c r="G57" t="s">
        <v>21</v>
      </c>
      <c r="H57">
        <v>-1</v>
      </c>
      <c r="I57">
        <v>-3</v>
      </c>
      <c r="J57">
        <v>-3</v>
      </c>
      <c r="K57" t="s">
        <v>21</v>
      </c>
      <c r="L57" t="s">
        <v>21</v>
      </c>
      <c r="M57">
        <v>-3</v>
      </c>
      <c r="N57" t="s">
        <v>21</v>
      </c>
      <c r="O57">
        <v>-1</v>
      </c>
      <c r="P57" t="s">
        <v>21</v>
      </c>
      <c r="Q57" t="s">
        <v>21</v>
      </c>
      <c r="R57">
        <v>-2</v>
      </c>
      <c r="S57" t="s">
        <v>21</v>
      </c>
      <c r="T57" t="s">
        <v>21</v>
      </c>
      <c r="U57" t="s">
        <v>21</v>
      </c>
      <c r="V57" t="s">
        <v>21</v>
      </c>
      <c r="W57">
        <v>-22</v>
      </c>
      <c r="X57" t="s">
        <v>21</v>
      </c>
      <c r="Y57" t="s">
        <v>21</v>
      </c>
      <c r="Z57" s="1">
        <f t="shared" si="0"/>
        <v>-35</v>
      </c>
    </row>
    <row r="58" spans="2:26" ht="12.75">
      <c r="B58" t="s">
        <v>144</v>
      </c>
      <c r="C58" s="9" t="s">
        <v>67</v>
      </c>
      <c r="D58" t="s">
        <v>21</v>
      </c>
      <c r="E58" t="s">
        <v>21</v>
      </c>
      <c r="F58" t="s">
        <v>21</v>
      </c>
      <c r="G58" t="s">
        <v>21</v>
      </c>
      <c r="H58">
        <v>-3</v>
      </c>
      <c r="I58" t="s">
        <v>21</v>
      </c>
      <c r="J58" t="s">
        <v>21</v>
      </c>
      <c r="K58" t="s">
        <v>21</v>
      </c>
      <c r="L58" t="s">
        <v>21</v>
      </c>
      <c r="M58" t="s">
        <v>21</v>
      </c>
      <c r="N58">
        <v>-70</v>
      </c>
      <c r="O58" t="s">
        <v>21</v>
      </c>
      <c r="P58">
        <v>-11</v>
      </c>
      <c r="Q58">
        <v>-8</v>
      </c>
      <c r="R58" t="s">
        <v>21</v>
      </c>
      <c r="S58" t="s">
        <v>21</v>
      </c>
      <c r="T58">
        <v>-1</v>
      </c>
      <c r="U58" t="s">
        <v>21</v>
      </c>
      <c r="V58" t="s">
        <v>21</v>
      </c>
      <c r="W58" t="s">
        <v>21</v>
      </c>
      <c r="X58" t="s">
        <v>21</v>
      </c>
      <c r="Y58" t="s">
        <v>21</v>
      </c>
      <c r="Z58" s="1">
        <f t="shared" si="0"/>
        <v>-93</v>
      </c>
    </row>
    <row r="59" spans="2:26" ht="12.75">
      <c r="B59" t="s">
        <v>27</v>
      </c>
      <c r="C59" s="9" t="s">
        <v>67</v>
      </c>
      <c r="D59" t="s">
        <v>21</v>
      </c>
      <c r="E59">
        <v>-7</v>
      </c>
      <c r="F59" t="s">
        <v>21</v>
      </c>
      <c r="G59">
        <v>-2</v>
      </c>
      <c r="H59">
        <v>-1</v>
      </c>
      <c r="I59" t="s">
        <v>21</v>
      </c>
      <c r="J59">
        <v>-4</v>
      </c>
      <c r="K59" t="s">
        <v>21</v>
      </c>
      <c r="L59" t="s">
        <v>21</v>
      </c>
      <c r="M59" t="s">
        <v>21</v>
      </c>
      <c r="N59" t="s">
        <v>21</v>
      </c>
      <c r="O59">
        <v>-3</v>
      </c>
      <c r="P59" t="s">
        <v>21</v>
      </c>
      <c r="Q59" t="s">
        <v>21</v>
      </c>
      <c r="R59" t="s">
        <v>21</v>
      </c>
      <c r="S59">
        <v>-2</v>
      </c>
      <c r="T59" t="s">
        <v>21</v>
      </c>
      <c r="U59">
        <v>-6</v>
      </c>
      <c r="V59" t="s">
        <v>21</v>
      </c>
      <c r="W59" t="s">
        <v>21</v>
      </c>
      <c r="X59" t="s">
        <v>21</v>
      </c>
      <c r="Y59" t="s">
        <v>21</v>
      </c>
      <c r="Z59" s="1">
        <f t="shared" si="0"/>
        <v>-25</v>
      </c>
    </row>
    <row r="60" spans="2:26" ht="12.75">
      <c r="B60" t="s">
        <v>33</v>
      </c>
      <c r="C60" s="9" t="s">
        <v>67</v>
      </c>
      <c r="D60" t="s">
        <v>21</v>
      </c>
      <c r="E60" t="s">
        <v>21</v>
      </c>
      <c r="F60" t="s">
        <v>21</v>
      </c>
      <c r="G60">
        <v>-2</v>
      </c>
      <c r="H60" t="s">
        <v>21</v>
      </c>
      <c r="I60" t="s">
        <v>21</v>
      </c>
      <c r="J60" t="s">
        <v>21</v>
      </c>
      <c r="K60" t="s">
        <v>21</v>
      </c>
      <c r="L60" t="s">
        <v>21</v>
      </c>
      <c r="M60" t="s">
        <v>21</v>
      </c>
      <c r="N60" t="s">
        <v>21</v>
      </c>
      <c r="O60" t="s">
        <v>21</v>
      </c>
      <c r="P60" t="s">
        <v>21</v>
      </c>
      <c r="Q60">
        <v>-8</v>
      </c>
      <c r="R60" t="s">
        <v>21</v>
      </c>
      <c r="S60" t="s">
        <v>21</v>
      </c>
      <c r="T60" t="s">
        <v>21</v>
      </c>
      <c r="U60" t="s">
        <v>21</v>
      </c>
      <c r="V60" t="s">
        <v>21</v>
      </c>
      <c r="W60" t="s">
        <v>21</v>
      </c>
      <c r="X60" t="s">
        <v>21</v>
      </c>
      <c r="Y60" t="s">
        <v>21</v>
      </c>
      <c r="Z60" s="1">
        <f t="shared" si="0"/>
        <v>-10</v>
      </c>
    </row>
    <row r="61" spans="2:26" ht="12.75">
      <c r="B61" t="s">
        <v>23</v>
      </c>
      <c r="C61" s="9" t="s">
        <v>67</v>
      </c>
      <c r="D61" t="s">
        <v>21</v>
      </c>
      <c r="E61" t="s">
        <v>21</v>
      </c>
      <c r="F61" t="s">
        <v>21</v>
      </c>
      <c r="G61" t="s">
        <v>21</v>
      </c>
      <c r="H61">
        <v>-2</v>
      </c>
      <c r="I61" t="s">
        <v>21</v>
      </c>
      <c r="J61">
        <v>-3</v>
      </c>
      <c r="K61">
        <v>-2</v>
      </c>
      <c r="L61" t="s">
        <v>21</v>
      </c>
      <c r="M61">
        <v>-2</v>
      </c>
      <c r="N61">
        <v>-38</v>
      </c>
      <c r="O61">
        <v>-3</v>
      </c>
      <c r="P61" t="s">
        <v>21</v>
      </c>
      <c r="Q61" t="s">
        <v>21</v>
      </c>
      <c r="R61">
        <v>-2</v>
      </c>
      <c r="S61" t="s">
        <v>21</v>
      </c>
      <c r="T61" t="s">
        <v>21</v>
      </c>
      <c r="U61">
        <v>-3</v>
      </c>
      <c r="V61" t="s">
        <v>21</v>
      </c>
      <c r="W61" t="s">
        <v>21</v>
      </c>
      <c r="X61" t="s">
        <v>21</v>
      </c>
      <c r="Y61" t="s">
        <v>21</v>
      </c>
      <c r="Z61" s="1">
        <f t="shared" si="0"/>
        <v>-55</v>
      </c>
    </row>
    <row r="62" spans="2:26" ht="12.75">
      <c r="B62" t="s">
        <v>25</v>
      </c>
      <c r="C62" s="9" t="s">
        <v>67</v>
      </c>
      <c r="D62" t="s">
        <v>21</v>
      </c>
      <c r="E62" t="s">
        <v>21</v>
      </c>
      <c r="F62" t="s">
        <v>21</v>
      </c>
      <c r="G62" t="s">
        <v>21</v>
      </c>
      <c r="H62">
        <v>-1</v>
      </c>
      <c r="I62" t="s">
        <v>21</v>
      </c>
      <c r="J62" t="s">
        <v>21</v>
      </c>
      <c r="K62" t="s">
        <v>21</v>
      </c>
      <c r="L62" t="s">
        <v>21</v>
      </c>
      <c r="M62" t="s">
        <v>21</v>
      </c>
      <c r="N62" t="s">
        <v>21</v>
      </c>
      <c r="O62" t="s">
        <v>21</v>
      </c>
      <c r="P62" t="s">
        <v>21</v>
      </c>
      <c r="Q62">
        <v>-8</v>
      </c>
      <c r="R62" t="s">
        <v>21</v>
      </c>
      <c r="S62">
        <v>-7</v>
      </c>
      <c r="T62" t="s">
        <v>21</v>
      </c>
      <c r="U62" t="s">
        <v>21</v>
      </c>
      <c r="V62" t="s">
        <v>21</v>
      </c>
      <c r="W62">
        <v>-1</v>
      </c>
      <c r="X62" t="s">
        <v>21</v>
      </c>
      <c r="Y62" t="s">
        <v>21</v>
      </c>
      <c r="Z62" s="1">
        <f t="shared" si="0"/>
        <v>-17</v>
      </c>
    </row>
    <row r="63" spans="2:26" ht="12.75">
      <c r="B63" t="s">
        <v>31</v>
      </c>
      <c r="C63" s="9" t="s">
        <v>67</v>
      </c>
      <c r="D63" t="s">
        <v>21</v>
      </c>
      <c r="E63" t="s">
        <v>21</v>
      </c>
      <c r="F63" t="s">
        <v>21</v>
      </c>
      <c r="G63" t="s">
        <v>21</v>
      </c>
      <c r="H63">
        <v>-2</v>
      </c>
      <c r="I63" t="s">
        <v>21</v>
      </c>
      <c r="J63">
        <v>-4</v>
      </c>
      <c r="K63" t="s">
        <v>21</v>
      </c>
      <c r="L63" t="s">
        <v>21</v>
      </c>
      <c r="M63" t="s">
        <v>21</v>
      </c>
      <c r="N63" t="s">
        <v>21</v>
      </c>
      <c r="O63" t="s">
        <v>21</v>
      </c>
      <c r="P63" t="s">
        <v>21</v>
      </c>
      <c r="Q63" t="s">
        <v>21</v>
      </c>
      <c r="R63" t="s">
        <v>21</v>
      </c>
      <c r="S63" t="s">
        <v>21</v>
      </c>
      <c r="T63" t="s">
        <v>21</v>
      </c>
      <c r="U63" t="s">
        <v>21</v>
      </c>
      <c r="V63" t="s">
        <v>21</v>
      </c>
      <c r="W63" t="s">
        <v>21</v>
      </c>
      <c r="X63">
        <v>-20</v>
      </c>
      <c r="Y63" t="s">
        <v>21</v>
      </c>
      <c r="Z63" s="1">
        <f t="shared" si="0"/>
        <v>-26</v>
      </c>
    </row>
    <row r="64" spans="2:26" ht="12.75">
      <c r="B64" t="s">
        <v>29</v>
      </c>
      <c r="C64" s="9" t="s">
        <v>67</v>
      </c>
      <c r="D64" t="s">
        <v>21</v>
      </c>
      <c r="E64" t="s">
        <v>21</v>
      </c>
      <c r="F64" t="s">
        <v>21</v>
      </c>
      <c r="G64" t="s">
        <v>21</v>
      </c>
      <c r="H64" t="s">
        <v>21</v>
      </c>
      <c r="I64" t="s">
        <v>21</v>
      </c>
      <c r="J64" t="s">
        <v>21</v>
      </c>
      <c r="K64" t="s">
        <v>21</v>
      </c>
      <c r="L64" t="s">
        <v>21</v>
      </c>
      <c r="M64" t="s">
        <v>21</v>
      </c>
      <c r="N64" t="s">
        <v>21</v>
      </c>
      <c r="O64" t="s">
        <v>21</v>
      </c>
      <c r="P64" t="s">
        <v>21</v>
      </c>
      <c r="Q64" t="s">
        <v>21</v>
      </c>
      <c r="R64" t="s">
        <v>21</v>
      </c>
      <c r="S64" t="s">
        <v>21</v>
      </c>
      <c r="T64" t="s">
        <v>21</v>
      </c>
      <c r="U64" t="s">
        <v>21</v>
      </c>
      <c r="V64" t="s">
        <v>21</v>
      </c>
      <c r="W64" t="s">
        <v>21</v>
      </c>
      <c r="X64" t="s">
        <v>21</v>
      </c>
      <c r="Y64" t="s">
        <v>21</v>
      </c>
      <c r="Z64" s="1">
        <f t="shared" si="0"/>
        <v>0</v>
      </c>
    </row>
    <row r="65" spans="2:26" ht="12.75">
      <c r="B65" t="s">
        <v>20</v>
      </c>
      <c r="C65" s="9" t="s">
        <v>67</v>
      </c>
      <c r="D65" t="s">
        <v>21</v>
      </c>
      <c r="E65" t="s">
        <v>21</v>
      </c>
      <c r="F65" t="s">
        <v>21</v>
      </c>
      <c r="G65" t="s">
        <v>21</v>
      </c>
      <c r="H65">
        <v>-1</v>
      </c>
      <c r="I65" t="s">
        <v>21</v>
      </c>
      <c r="J65" t="s">
        <v>21</v>
      </c>
      <c r="K65">
        <v>-2</v>
      </c>
      <c r="L65" t="s">
        <v>21</v>
      </c>
      <c r="M65" t="s">
        <v>21</v>
      </c>
      <c r="N65" t="s">
        <v>21</v>
      </c>
      <c r="O65" t="s">
        <v>21</v>
      </c>
      <c r="P65" t="s">
        <v>21</v>
      </c>
      <c r="Q65" t="s">
        <v>21</v>
      </c>
      <c r="R65" t="s">
        <v>21</v>
      </c>
      <c r="S65">
        <v>-2</v>
      </c>
      <c r="T65" t="s">
        <v>21</v>
      </c>
      <c r="U65" t="s">
        <v>21</v>
      </c>
      <c r="V65" t="s">
        <v>21</v>
      </c>
      <c r="W65">
        <v>-1</v>
      </c>
      <c r="X65">
        <v>-24</v>
      </c>
      <c r="Y65" t="s">
        <v>21</v>
      </c>
      <c r="Z65" s="1">
        <f t="shared" si="0"/>
        <v>-30</v>
      </c>
    </row>
    <row r="66" spans="4:26" ht="12.75">
      <c r="D66">
        <f>SUM(D2:D65)</f>
        <v>0</v>
      </c>
      <c r="E66">
        <f aca="true" t="shared" si="1" ref="E66:Z66">SUM(E2:E65)</f>
        <v>-49</v>
      </c>
      <c r="F66">
        <f t="shared" si="1"/>
        <v>0</v>
      </c>
      <c r="G66">
        <f t="shared" si="1"/>
        <v>-34</v>
      </c>
      <c r="H66">
        <f t="shared" si="1"/>
        <v>-42</v>
      </c>
      <c r="I66">
        <f t="shared" si="1"/>
        <v>-47</v>
      </c>
      <c r="J66">
        <f t="shared" si="1"/>
        <v>-105</v>
      </c>
      <c r="K66">
        <f t="shared" si="1"/>
        <v>-40</v>
      </c>
      <c r="L66">
        <f t="shared" si="1"/>
        <v>-33</v>
      </c>
      <c r="M66">
        <f t="shared" si="1"/>
        <v>-58</v>
      </c>
      <c r="N66">
        <f t="shared" si="1"/>
        <v>-503</v>
      </c>
      <c r="O66">
        <f t="shared" si="1"/>
        <v>-25</v>
      </c>
      <c r="P66">
        <f t="shared" si="1"/>
        <v>-33</v>
      </c>
      <c r="Q66">
        <f t="shared" si="1"/>
        <v>-184</v>
      </c>
      <c r="R66">
        <f t="shared" si="1"/>
        <v>-69</v>
      </c>
      <c r="S66">
        <f t="shared" si="1"/>
        <v>-31</v>
      </c>
      <c r="T66">
        <f t="shared" si="1"/>
        <v>-33</v>
      </c>
      <c r="U66">
        <f t="shared" si="1"/>
        <v>-72</v>
      </c>
      <c r="V66">
        <f t="shared" si="1"/>
        <v>-37</v>
      </c>
      <c r="W66">
        <f t="shared" si="1"/>
        <v>-97</v>
      </c>
      <c r="X66">
        <f t="shared" si="1"/>
        <v>-454</v>
      </c>
      <c r="Y66">
        <f t="shared" si="1"/>
        <v>-14</v>
      </c>
      <c r="Z66">
        <f t="shared" si="1"/>
        <v>-1960</v>
      </c>
    </row>
    <row r="69" ht="12.75">
      <c r="M69" t="e">
        <f>ma</f>
        <v>#NAME?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9"/>
  <sheetViews>
    <sheetView zoomScale="75" zoomScaleNormal="75" zoomScalePageLayoutView="0" workbookViewId="0" topLeftCell="J1">
      <selection activeCell="AC1" sqref="AC1:AG16384"/>
    </sheetView>
  </sheetViews>
  <sheetFormatPr defaultColWidth="11.421875" defaultRowHeight="12.75"/>
  <cols>
    <col min="1" max="1" width="5.7109375" style="0" bestFit="1" customWidth="1"/>
    <col min="2" max="2" width="22.28125" style="0" bestFit="1" customWidth="1"/>
    <col min="3" max="3" width="4.8515625" style="0" bestFit="1" customWidth="1"/>
    <col min="4" max="5" width="5.8515625" style="0" bestFit="1" customWidth="1"/>
    <col min="6" max="6" width="5.7109375" style="0" bestFit="1" customWidth="1"/>
    <col min="7" max="7" width="3.00390625" style="0" customWidth="1"/>
    <col min="8" max="8" width="3.00390625" style="0" bestFit="1" customWidth="1"/>
    <col min="9" max="9" width="23.00390625" style="0" bestFit="1" customWidth="1"/>
    <col min="10" max="10" width="4.8515625" style="0" bestFit="1" customWidth="1"/>
    <col min="11" max="13" width="5.8515625" style="0" bestFit="1" customWidth="1"/>
    <col min="14" max="14" width="2.28125" style="0" customWidth="1"/>
    <col min="15" max="15" width="3.00390625" style="0" bestFit="1" customWidth="1"/>
    <col min="16" max="16" width="21.00390625" style="0" bestFit="1" customWidth="1"/>
    <col min="17" max="17" width="5.00390625" style="0" bestFit="1" customWidth="1"/>
    <col min="18" max="20" width="5.8515625" style="0" bestFit="1" customWidth="1"/>
    <col min="21" max="21" width="2.8515625" style="0" customWidth="1"/>
    <col min="22" max="22" width="3.00390625" style="0" bestFit="1" customWidth="1"/>
    <col min="23" max="23" width="21.00390625" style="0" bestFit="1" customWidth="1"/>
    <col min="24" max="24" width="5.140625" style="0" bestFit="1" customWidth="1"/>
    <col min="25" max="27" width="5.8515625" style="0" bestFit="1" customWidth="1"/>
    <col min="28" max="28" width="4.140625" style="0" customWidth="1"/>
    <col min="29" max="29" width="61.28125" style="0" bestFit="1" customWidth="1"/>
  </cols>
  <sheetData>
    <row r="1" spans="5:27" ht="12.75">
      <c r="E1" s="9" t="s">
        <v>69</v>
      </c>
      <c r="F1" s="9" t="s">
        <v>71</v>
      </c>
      <c r="L1" s="9" t="s">
        <v>70</v>
      </c>
      <c r="M1" s="9" t="s">
        <v>68</v>
      </c>
      <c r="S1" s="9" t="s">
        <v>145</v>
      </c>
      <c r="T1" s="9" t="s">
        <v>146</v>
      </c>
      <c r="Z1" s="9" t="s">
        <v>147</v>
      </c>
      <c r="AA1" s="9" t="s">
        <v>67</v>
      </c>
    </row>
    <row r="2" spans="1:26" ht="12.75">
      <c r="A2">
        <f aca="true" t="shared" si="0" ref="A2:A17">RANK(D2,D$2:D$17)</f>
        <v>1</v>
      </c>
      <c r="B2" t="s">
        <v>49</v>
      </c>
      <c r="C2" s="9" t="s">
        <v>69</v>
      </c>
      <c r="D2" s="1">
        <v>-1</v>
      </c>
      <c r="E2">
        <v>16</v>
      </c>
      <c r="H2">
        <f aca="true" t="shared" si="1" ref="H2:H17">RANK(K2,K$2:K$17)</f>
        <v>5</v>
      </c>
      <c r="I2" t="s">
        <v>24</v>
      </c>
      <c r="J2" s="9" t="s">
        <v>68</v>
      </c>
      <c r="K2" s="1">
        <v>-8</v>
      </c>
      <c r="L2" s="1"/>
      <c r="M2" s="1">
        <v>12</v>
      </c>
      <c r="O2">
        <f aca="true" t="shared" si="2" ref="O2:O17">RANK(R2,R$2:R$17)</f>
        <v>1</v>
      </c>
      <c r="P2" t="s">
        <v>39</v>
      </c>
      <c r="Q2" s="9" t="s">
        <v>145</v>
      </c>
      <c r="R2" s="1">
        <v>0</v>
      </c>
      <c r="S2">
        <v>16</v>
      </c>
      <c r="V2">
        <f aca="true" t="shared" si="3" ref="V2:V17">RANK(Y2,Y$2:Y$17)</f>
        <v>2</v>
      </c>
      <c r="W2" t="s">
        <v>141</v>
      </c>
      <c r="X2" s="9" t="s">
        <v>147</v>
      </c>
      <c r="Y2" s="1">
        <v>-4</v>
      </c>
      <c r="Z2" s="1">
        <v>15</v>
      </c>
    </row>
    <row r="3" spans="1:26" ht="12.75">
      <c r="A3">
        <f t="shared" si="0"/>
        <v>2</v>
      </c>
      <c r="B3" t="s">
        <v>47</v>
      </c>
      <c r="C3" s="9" t="s">
        <v>69</v>
      </c>
      <c r="D3" s="1">
        <v>-2</v>
      </c>
      <c r="E3" s="1">
        <v>15</v>
      </c>
      <c r="F3" s="1"/>
      <c r="G3" s="1"/>
      <c r="H3" s="1">
        <f t="shared" si="1"/>
        <v>6</v>
      </c>
      <c r="I3" t="s">
        <v>32</v>
      </c>
      <c r="J3" s="9" t="s">
        <v>68</v>
      </c>
      <c r="K3" s="1">
        <v>-11</v>
      </c>
      <c r="L3" s="1"/>
      <c r="M3" s="1">
        <v>11</v>
      </c>
      <c r="N3" s="1"/>
      <c r="O3" s="1">
        <f t="shared" si="2"/>
        <v>3</v>
      </c>
      <c r="P3" t="s">
        <v>35</v>
      </c>
      <c r="Q3" s="9" t="s">
        <v>145</v>
      </c>
      <c r="R3" s="1">
        <v>-4</v>
      </c>
      <c r="S3" s="1">
        <v>13.5</v>
      </c>
      <c r="T3" s="1"/>
      <c r="U3" s="1"/>
      <c r="V3" s="1">
        <f t="shared" si="3"/>
        <v>3</v>
      </c>
      <c r="W3" t="s">
        <v>136</v>
      </c>
      <c r="X3" s="9" t="s">
        <v>147</v>
      </c>
      <c r="Y3" s="1">
        <v>-6</v>
      </c>
      <c r="Z3" s="1">
        <v>14</v>
      </c>
    </row>
    <row r="4" spans="1:26" ht="12.75">
      <c r="A4">
        <f t="shared" si="0"/>
        <v>3</v>
      </c>
      <c r="B4" t="s">
        <v>41</v>
      </c>
      <c r="C4" s="9" t="s">
        <v>69</v>
      </c>
      <c r="D4" s="1">
        <v>-4</v>
      </c>
      <c r="E4" s="1">
        <v>14</v>
      </c>
      <c r="F4" s="1"/>
      <c r="G4" s="1"/>
      <c r="H4" s="1">
        <f t="shared" si="1"/>
        <v>7</v>
      </c>
      <c r="I4" t="s">
        <v>34</v>
      </c>
      <c r="J4" s="9" t="s">
        <v>68</v>
      </c>
      <c r="K4" s="1">
        <v>-12</v>
      </c>
      <c r="L4" s="1"/>
      <c r="M4" s="1">
        <v>10</v>
      </c>
      <c r="N4" s="1"/>
      <c r="O4" s="1">
        <f t="shared" si="2"/>
        <v>6</v>
      </c>
      <c r="P4" t="s">
        <v>127</v>
      </c>
      <c r="Q4" s="9" t="s">
        <v>145</v>
      </c>
      <c r="R4" s="1">
        <v>-13</v>
      </c>
      <c r="S4" s="1">
        <v>11</v>
      </c>
      <c r="T4" s="1"/>
      <c r="U4" s="1"/>
      <c r="V4" s="1">
        <f t="shared" si="3"/>
        <v>4</v>
      </c>
      <c r="W4" t="s">
        <v>138</v>
      </c>
      <c r="X4" s="9" t="s">
        <v>147</v>
      </c>
      <c r="Y4" s="1">
        <v>-8</v>
      </c>
      <c r="Z4" s="1">
        <v>13</v>
      </c>
    </row>
    <row r="5" spans="1:26" ht="12.75">
      <c r="A5">
        <f t="shared" si="0"/>
        <v>4</v>
      </c>
      <c r="B5" t="s">
        <v>40</v>
      </c>
      <c r="C5" s="9" t="s">
        <v>69</v>
      </c>
      <c r="D5" s="1">
        <v>-5</v>
      </c>
      <c r="E5" s="1">
        <v>12.5</v>
      </c>
      <c r="F5" s="1"/>
      <c r="G5" s="1"/>
      <c r="H5" s="1">
        <f t="shared" si="1"/>
        <v>9</v>
      </c>
      <c r="I5" t="s">
        <v>30</v>
      </c>
      <c r="J5" s="9" t="s">
        <v>68</v>
      </c>
      <c r="K5" s="1">
        <v>-28</v>
      </c>
      <c r="L5" s="1"/>
      <c r="M5" s="1">
        <v>8</v>
      </c>
      <c r="N5" s="1"/>
      <c r="O5" s="1">
        <f t="shared" si="2"/>
        <v>10</v>
      </c>
      <c r="P5" t="s">
        <v>37</v>
      </c>
      <c r="Q5" s="9" t="s">
        <v>145</v>
      </c>
      <c r="R5" s="1">
        <v>-33</v>
      </c>
      <c r="S5" s="1">
        <v>7</v>
      </c>
      <c r="T5" s="1"/>
      <c r="U5" s="1"/>
      <c r="V5" s="1">
        <f t="shared" si="3"/>
        <v>6</v>
      </c>
      <c r="W5" t="s">
        <v>137</v>
      </c>
      <c r="X5" s="9" t="s">
        <v>147</v>
      </c>
      <c r="Y5" s="1">
        <v>-15</v>
      </c>
      <c r="Z5" s="1">
        <v>11</v>
      </c>
    </row>
    <row r="6" spans="1:26" ht="12.75">
      <c r="A6">
        <f t="shared" si="0"/>
        <v>6</v>
      </c>
      <c r="B6" t="s">
        <v>51</v>
      </c>
      <c r="C6" s="9" t="s">
        <v>69</v>
      </c>
      <c r="D6" s="1">
        <v>-13</v>
      </c>
      <c r="E6" s="1">
        <v>11</v>
      </c>
      <c r="F6" s="1"/>
      <c r="G6" s="1"/>
      <c r="H6" s="1">
        <f t="shared" si="1"/>
        <v>10</v>
      </c>
      <c r="I6" t="s">
        <v>22</v>
      </c>
      <c r="J6" s="9" t="s">
        <v>68</v>
      </c>
      <c r="K6" s="1">
        <v>-30</v>
      </c>
      <c r="L6" s="1"/>
      <c r="M6" s="1">
        <v>7</v>
      </c>
      <c r="N6" s="1"/>
      <c r="O6" s="1">
        <f t="shared" si="2"/>
        <v>11</v>
      </c>
      <c r="P6" t="s">
        <v>38</v>
      </c>
      <c r="Q6" s="9" t="s">
        <v>145</v>
      </c>
      <c r="R6" s="1">
        <v>-36</v>
      </c>
      <c r="S6" s="1">
        <v>6</v>
      </c>
      <c r="T6" s="1"/>
      <c r="U6" s="1"/>
      <c r="V6" s="1">
        <f t="shared" si="3"/>
        <v>8</v>
      </c>
      <c r="W6" t="s">
        <v>140</v>
      </c>
      <c r="X6" s="9" t="s">
        <v>147</v>
      </c>
      <c r="Y6" s="1">
        <v>-23</v>
      </c>
      <c r="Z6" s="1">
        <v>9</v>
      </c>
    </row>
    <row r="7" spans="1:26" ht="12.75">
      <c r="A7">
        <f t="shared" si="0"/>
        <v>9</v>
      </c>
      <c r="B7" t="s">
        <v>43</v>
      </c>
      <c r="C7" s="9" t="s">
        <v>69</v>
      </c>
      <c r="D7" s="1">
        <v>-45</v>
      </c>
      <c r="E7" s="1">
        <v>8</v>
      </c>
      <c r="F7" s="1"/>
      <c r="G7" s="1"/>
      <c r="H7" s="1">
        <f t="shared" si="1"/>
        <v>12</v>
      </c>
      <c r="I7" t="s">
        <v>81</v>
      </c>
      <c r="J7" s="9" t="s">
        <v>68</v>
      </c>
      <c r="K7" s="1">
        <v>-40</v>
      </c>
      <c r="L7" s="1"/>
      <c r="M7" s="1">
        <v>5</v>
      </c>
      <c r="N7" s="1"/>
      <c r="O7" s="1">
        <f t="shared" si="2"/>
        <v>13</v>
      </c>
      <c r="P7" t="s">
        <v>125</v>
      </c>
      <c r="Q7" s="9" t="s">
        <v>145</v>
      </c>
      <c r="R7" s="1">
        <v>-40</v>
      </c>
      <c r="S7" s="1">
        <v>3.5</v>
      </c>
      <c r="T7" s="1"/>
      <c r="U7" s="1"/>
      <c r="V7" s="1">
        <f t="shared" si="3"/>
        <v>12</v>
      </c>
      <c r="W7" t="s">
        <v>143</v>
      </c>
      <c r="X7" s="9" t="s">
        <v>147</v>
      </c>
      <c r="Y7" s="1">
        <v>-35</v>
      </c>
      <c r="Z7" s="1">
        <v>5</v>
      </c>
    </row>
    <row r="8" spans="1:26" ht="12.75">
      <c r="A8">
        <f t="shared" si="0"/>
        <v>10</v>
      </c>
      <c r="B8" t="s">
        <v>53</v>
      </c>
      <c r="C8" s="9" t="s">
        <v>69</v>
      </c>
      <c r="D8" s="1">
        <v>-55</v>
      </c>
      <c r="E8" s="1">
        <v>6.5</v>
      </c>
      <c r="F8" s="1"/>
      <c r="G8" s="1"/>
      <c r="H8" s="1">
        <f t="shared" si="1"/>
        <v>13</v>
      </c>
      <c r="I8" t="s">
        <v>26</v>
      </c>
      <c r="J8" s="9" t="s">
        <v>68</v>
      </c>
      <c r="K8" s="1">
        <v>-48</v>
      </c>
      <c r="L8" s="1"/>
      <c r="M8" s="1">
        <v>4</v>
      </c>
      <c r="N8" s="1"/>
      <c r="O8" s="1">
        <f t="shared" si="2"/>
        <v>13</v>
      </c>
      <c r="P8" t="s">
        <v>126</v>
      </c>
      <c r="Q8" s="9" t="s">
        <v>145</v>
      </c>
      <c r="R8" s="1">
        <v>-40</v>
      </c>
      <c r="S8" s="1">
        <v>3.5</v>
      </c>
      <c r="T8" s="1"/>
      <c r="U8" s="1"/>
      <c r="V8" s="1">
        <f t="shared" si="3"/>
        <v>13</v>
      </c>
      <c r="W8" t="s">
        <v>142</v>
      </c>
      <c r="X8" s="9" t="s">
        <v>147</v>
      </c>
      <c r="Y8" s="1">
        <v>-51</v>
      </c>
      <c r="Z8" s="1">
        <v>4</v>
      </c>
    </row>
    <row r="9" spans="1:26" ht="12.75">
      <c r="A9">
        <f t="shared" si="0"/>
        <v>10</v>
      </c>
      <c r="B9" t="s">
        <v>123</v>
      </c>
      <c r="C9" s="9" t="s">
        <v>69</v>
      </c>
      <c r="D9" s="1">
        <v>-55</v>
      </c>
      <c r="E9" s="1">
        <v>6.5</v>
      </c>
      <c r="F9" s="1"/>
      <c r="G9" s="1"/>
      <c r="H9" s="1">
        <f t="shared" si="1"/>
        <v>15</v>
      </c>
      <c r="I9" t="s">
        <v>28</v>
      </c>
      <c r="J9" s="9" t="s">
        <v>68</v>
      </c>
      <c r="K9" s="1">
        <v>-60</v>
      </c>
      <c r="L9" s="1"/>
      <c r="M9" s="1">
        <v>2</v>
      </c>
      <c r="N9" s="1"/>
      <c r="O9" s="1">
        <f t="shared" si="2"/>
        <v>16</v>
      </c>
      <c r="P9" t="s">
        <v>36</v>
      </c>
      <c r="Q9" s="9" t="s">
        <v>145</v>
      </c>
      <c r="R9" s="1">
        <v>-62</v>
      </c>
      <c r="S9" s="1">
        <v>1</v>
      </c>
      <c r="T9" s="1"/>
      <c r="U9" s="1"/>
      <c r="V9" s="1">
        <f t="shared" si="3"/>
        <v>15</v>
      </c>
      <c r="W9" t="s">
        <v>139</v>
      </c>
      <c r="X9" s="9" t="s">
        <v>147</v>
      </c>
      <c r="Y9" s="1">
        <v>-91</v>
      </c>
      <c r="Z9" s="1">
        <v>2</v>
      </c>
    </row>
    <row r="10" spans="1:27" ht="12.75">
      <c r="A10">
        <f t="shared" si="0"/>
        <v>4</v>
      </c>
      <c r="B10" t="s">
        <v>55</v>
      </c>
      <c r="C10" s="9" t="s">
        <v>71</v>
      </c>
      <c r="D10" s="1">
        <v>-5</v>
      </c>
      <c r="E10" s="1"/>
      <c r="F10" s="1">
        <v>12.5</v>
      </c>
      <c r="G10" s="1"/>
      <c r="H10" s="1">
        <f t="shared" si="1"/>
        <v>1</v>
      </c>
      <c r="I10" t="s">
        <v>44</v>
      </c>
      <c r="J10" s="9" t="s">
        <v>70</v>
      </c>
      <c r="K10" s="1">
        <v>-1</v>
      </c>
      <c r="L10">
        <v>16</v>
      </c>
      <c r="N10" s="1"/>
      <c r="O10" s="1">
        <f t="shared" si="2"/>
        <v>2</v>
      </c>
      <c r="P10" t="s">
        <v>128</v>
      </c>
      <c r="Q10" s="9" t="s">
        <v>146</v>
      </c>
      <c r="R10" s="1">
        <v>-3</v>
      </c>
      <c r="S10" s="1"/>
      <c r="T10" s="1">
        <v>15</v>
      </c>
      <c r="U10" s="1"/>
      <c r="V10" s="1">
        <f t="shared" si="3"/>
        <v>1</v>
      </c>
      <c r="W10" t="s">
        <v>29</v>
      </c>
      <c r="X10" s="9" t="s">
        <v>67</v>
      </c>
      <c r="Y10" s="1">
        <v>0</v>
      </c>
      <c r="AA10">
        <v>16</v>
      </c>
    </row>
    <row r="11" spans="1:27" ht="12.75">
      <c r="A11">
        <f t="shared" si="0"/>
        <v>7</v>
      </c>
      <c r="B11" t="s">
        <v>57</v>
      </c>
      <c r="C11" s="9" t="s">
        <v>71</v>
      </c>
      <c r="D11" s="1">
        <v>-18</v>
      </c>
      <c r="E11" s="1"/>
      <c r="F11" s="1">
        <v>10</v>
      </c>
      <c r="G11" s="1"/>
      <c r="H11" s="1">
        <f t="shared" si="1"/>
        <v>2</v>
      </c>
      <c r="I11" t="s">
        <v>42</v>
      </c>
      <c r="J11" s="9" t="s">
        <v>70</v>
      </c>
      <c r="K11" s="1">
        <v>-3</v>
      </c>
      <c r="L11" s="1">
        <v>15</v>
      </c>
      <c r="M11" s="1"/>
      <c r="N11" s="1"/>
      <c r="O11" s="1">
        <f t="shared" si="2"/>
        <v>3</v>
      </c>
      <c r="P11" t="s">
        <v>129</v>
      </c>
      <c r="Q11" s="9" t="s">
        <v>146</v>
      </c>
      <c r="R11" s="1">
        <v>-4</v>
      </c>
      <c r="S11" s="1"/>
      <c r="T11" s="1">
        <v>13.5</v>
      </c>
      <c r="U11" s="1"/>
      <c r="V11" s="1">
        <f t="shared" si="3"/>
        <v>5</v>
      </c>
      <c r="W11" t="s">
        <v>33</v>
      </c>
      <c r="X11" s="9" t="s">
        <v>67</v>
      </c>
      <c r="Y11" s="1">
        <v>-10</v>
      </c>
      <c r="Z11" s="1"/>
      <c r="AA11">
        <v>12</v>
      </c>
    </row>
    <row r="12" spans="1:27" ht="12.75">
      <c r="A12">
        <f t="shared" si="0"/>
        <v>8</v>
      </c>
      <c r="B12" t="s">
        <v>59</v>
      </c>
      <c r="C12" s="9" t="s">
        <v>71</v>
      </c>
      <c r="D12" s="1">
        <v>-29</v>
      </c>
      <c r="E12" s="1"/>
      <c r="F12" s="1">
        <v>9</v>
      </c>
      <c r="G12" s="1"/>
      <c r="H12" s="1">
        <f t="shared" si="1"/>
        <v>3</v>
      </c>
      <c r="I12" t="s">
        <v>46</v>
      </c>
      <c r="J12" s="9" t="s">
        <v>70</v>
      </c>
      <c r="K12" s="1">
        <v>-4</v>
      </c>
      <c r="L12" s="1">
        <v>13.5</v>
      </c>
      <c r="M12" s="1"/>
      <c r="N12" s="1"/>
      <c r="O12" s="1">
        <f t="shared" si="2"/>
        <v>5</v>
      </c>
      <c r="P12" t="s">
        <v>134</v>
      </c>
      <c r="Q12" s="9" t="s">
        <v>146</v>
      </c>
      <c r="R12" s="1">
        <v>-6</v>
      </c>
      <c r="S12" s="1"/>
      <c r="T12" s="1">
        <v>12</v>
      </c>
      <c r="U12" s="1"/>
      <c r="V12" s="1">
        <f t="shared" si="3"/>
        <v>7</v>
      </c>
      <c r="W12" t="s">
        <v>25</v>
      </c>
      <c r="X12" s="9" t="s">
        <v>67</v>
      </c>
      <c r="Y12" s="1">
        <v>-17</v>
      </c>
      <c r="Z12" s="1"/>
      <c r="AA12">
        <v>10</v>
      </c>
    </row>
    <row r="13" spans="1:27" ht="12.75">
      <c r="A13">
        <f t="shared" si="0"/>
        <v>12</v>
      </c>
      <c r="B13" t="s">
        <v>62</v>
      </c>
      <c r="C13" s="9" t="s">
        <v>71</v>
      </c>
      <c r="D13" s="1">
        <v>-61</v>
      </c>
      <c r="E13" s="1"/>
      <c r="F13" s="1">
        <v>5</v>
      </c>
      <c r="G13" s="1"/>
      <c r="H13" s="1">
        <f t="shared" si="1"/>
        <v>3</v>
      </c>
      <c r="I13" t="s">
        <v>124</v>
      </c>
      <c r="J13" s="9" t="s">
        <v>70</v>
      </c>
      <c r="K13" s="1">
        <v>-4</v>
      </c>
      <c r="L13" s="1">
        <v>13.5</v>
      </c>
      <c r="M13" s="1"/>
      <c r="N13" s="1"/>
      <c r="O13" s="1">
        <f t="shared" si="2"/>
        <v>7</v>
      </c>
      <c r="P13" t="s">
        <v>133</v>
      </c>
      <c r="Q13" s="9" t="s">
        <v>146</v>
      </c>
      <c r="R13" s="1">
        <v>-18</v>
      </c>
      <c r="S13" s="1"/>
      <c r="T13" s="1">
        <v>10</v>
      </c>
      <c r="U13" s="1"/>
      <c r="V13" s="1">
        <f t="shared" si="3"/>
        <v>9</v>
      </c>
      <c r="W13" t="s">
        <v>27</v>
      </c>
      <c r="X13" s="9" t="s">
        <v>67</v>
      </c>
      <c r="Y13" s="1">
        <v>-25</v>
      </c>
      <c r="Z13" s="1"/>
      <c r="AA13">
        <v>8</v>
      </c>
    </row>
    <row r="14" spans="1:27" ht="12.75">
      <c r="A14">
        <f t="shared" si="0"/>
        <v>13</v>
      </c>
      <c r="B14" t="s">
        <v>60</v>
      </c>
      <c r="C14" s="9" t="s">
        <v>71</v>
      </c>
      <c r="D14" s="1">
        <v>-66</v>
      </c>
      <c r="E14" s="1"/>
      <c r="F14" s="1">
        <v>4</v>
      </c>
      <c r="G14" s="1"/>
      <c r="H14" s="1">
        <f t="shared" si="1"/>
        <v>8</v>
      </c>
      <c r="I14" t="s">
        <v>52</v>
      </c>
      <c r="J14" s="9" t="s">
        <v>70</v>
      </c>
      <c r="K14" s="1">
        <v>-23</v>
      </c>
      <c r="L14" s="1">
        <v>9</v>
      </c>
      <c r="M14" s="1"/>
      <c r="N14" s="1"/>
      <c r="O14" s="1">
        <f t="shared" si="2"/>
        <v>8</v>
      </c>
      <c r="P14" t="s">
        <v>130</v>
      </c>
      <c r="Q14" s="9" t="s">
        <v>146</v>
      </c>
      <c r="R14" s="1">
        <v>-20</v>
      </c>
      <c r="S14" s="1"/>
      <c r="T14" s="1">
        <v>9</v>
      </c>
      <c r="U14" s="1"/>
      <c r="V14" s="1">
        <f t="shared" si="3"/>
        <v>10</v>
      </c>
      <c r="W14" t="s">
        <v>31</v>
      </c>
      <c r="X14" s="9" t="s">
        <v>67</v>
      </c>
      <c r="Y14" s="1">
        <v>-26</v>
      </c>
      <c r="Z14" s="1"/>
      <c r="AA14">
        <v>7</v>
      </c>
    </row>
    <row r="15" spans="1:27" ht="12.75">
      <c r="A15">
        <f t="shared" si="0"/>
        <v>14</v>
      </c>
      <c r="B15" t="s">
        <v>61</v>
      </c>
      <c r="C15" s="9" t="s">
        <v>71</v>
      </c>
      <c r="D15" s="1">
        <v>-84</v>
      </c>
      <c r="E15" s="1"/>
      <c r="F15" s="1">
        <v>3</v>
      </c>
      <c r="G15" s="1"/>
      <c r="H15" s="1">
        <f t="shared" si="1"/>
        <v>11</v>
      </c>
      <c r="I15" t="s">
        <v>48</v>
      </c>
      <c r="J15" s="9" t="s">
        <v>70</v>
      </c>
      <c r="K15" s="1">
        <v>-39</v>
      </c>
      <c r="L15" s="1">
        <v>6</v>
      </c>
      <c r="M15" s="1"/>
      <c r="N15" s="1"/>
      <c r="O15" s="1">
        <f t="shared" si="2"/>
        <v>9</v>
      </c>
      <c r="P15" t="s">
        <v>135</v>
      </c>
      <c r="Q15" s="9" t="s">
        <v>146</v>
      </c>
      <c r="R15" s="1">
        <v>-32</v>
      </c>
      <c r="S15" s="1"/>
      <c r="T15" s="1">
        <v>8</v>
      </c>
      <c r="U15" s="1"/>
      <c r="V15" s="1">
        <f t="shared" si="3"/>
        <v>11</v>
      </c>
      <c r="W15" t="s">
        <v>20</v>
      </c>
      <c r="X15" s="9" t="s">
        <v>67</v>
      </c>
      <c r="Y15" s="1">
        <v>-30</v>
      </c>
      <c r="Z15" s="1"/>
      <c r="AA15">
        <v>6</v>
      </c>
    </row>
    <row r="16" spans="1:27" ht="12.75">
      <c r="A16">
        <f t="shared" si="0"/>
        <v>15</v>
      </c>
      <c r="B16" t="s">
        <v>56</v>
      </c>
      <c r="C16" s="9" t="s">
        <v>71</v>
      </c>
      <c r="D16" s="1">
        <v>-86</v>
      </c>
      <c r="E16" s="1"/>
      <c r="F16" s="1">
        <v>2</v>
      </c>
      <c r="G16" s="1"/>
      <c r="H16" s="1">
        <f t="shared" si="1"/>
        <v>14</v>
      </c>
      <c r="I16" t="s">
        <v>54</v>
      </c>
      <c r="J16" s="9" t="s">
        <v>70</v>
      </c>
      <c r="K16" s="1">
        <v>-59</v>
      </c>
      <c r="L16" s="1">
        <v>3</v>
      </c>
      <c r="M16" s="1"/>
      <c r="N16" s="1"/>
      <c r="O16" s="1">
        <f t="shared" si="2"/>
        <v>12</v>
      </c>
      <c r="P16" t="s">
        <v>132</v>
      </c>
      <c r="Q16" s="9" t="s">
        <v>146</v>
      </c>
      <c r="R16" s="1">
        <v>-39</v>
      </c>
      <c r="S16" s="1"/>
      <c r="T16" s="1">
        <v>5</v>
      </c>
      <c r="U16" s="1"/>
      <c r="V16" s="1">
        <f t="shared" si="3"/>
        <v>14</v>
      </c>
      <c r="W16" t="s">
        <v>23</v>
      </c>
      <c r="X16" s="9" t="s">
        <v>67</v>
      </c>
      <c r="Y16" s="1">
        <v>-55</v>
      </c>
      <c r="Z16" s="1"/>
      <c r="AA16">
        <v>3</v>
      </c>
    </row>
    <row r="17" spans="1:27" ht="12.75">
      <c r="A17">
        <f t="shared" si="0"/>
        <v>16</v>
      </c>
      <c r="B17" t="s">
        <v>58</v>
      </c>
      <c r="C17" s="9" t="s">
        <v>71</v>
      </c>
      <c r="D17" s="1">
        <v>-89</v>
      </c>
      <c r="E17" s="1"/>
      <c r="F17" s="1">
        <v>1</v>
      </c>
      <c r="G17" s="1"/>
      <c r="H17" s="1">
        <f t="shared" si="1"/>
        <v>16</v>
      </c>
      <c r="I17" t="s">
        <v>50</v>
      </c>
      <c r="J17" s="9" t="s">
        <v>70</v>
      </c>
      <c r="K17" s="1">
        <v>-91</v>
      </c>
      <c r="L17" s="1">
        <v>1</v>
      </c>
      <c r="M17" s="1"/>
      <c r="N17" s="1"/>
      <c r="O17" s="1">
        <f t="shared" si="2"/>
        <v>15</v>
      </c>
      <c r="P17" t="s">
        <v>131</v>
      </c>
      <c r="Q17" s="9" t="s">
        <v>146</v>
      </c>
      <c r="R17" s="1">
        <v>-42</v>
      </c>
      <c r="S17" s="1"/>
      <c r="T17" s="1">
        <v>2</v>
      </c>
      <c r="U17" s="1"/>
      <c r="V17" s="1">
        <f t="shared" si="3"/>
        <v>16</v>
      </c>
      <c r="W17" t="s">
        <v>144</v>
      </c>
      <c r="X17" s="9" t="s">
        <v>67</v>
      </c>
      <c r="Y17" s="1">
        <v>-93</v>
      </c>
      <c r="Z17" s="1"/>
      <c r="AA17">
        <v>1</v>
      </c>
    </row>
    <row r="18" spans="4:27" ht="12.75">
      <c r="D18" s="1" t="s">
        <v>72</v>
      </c>
      <c r="E18" s="1">
        <f>SUM(E2:E17)</f>
        <v>89.5</v>
      </c>
      <c r="F18" s="1">
        <f>SUM(F2:F17)</f>
        <v>46.5</v>
      </c>
      <c r="G18" s="1"/>
      <c r="H18" s="1"/>
      <c r="I18" s="1"/>
      <c r="J18" s="1"/>
      <c r="K18" s="1" t="s">
        <v>72</v>
      </c>
      <c r="L18" s="1">
        <f>SUM(L2:L17)</f>
        <v>77</v>
      </c>
      <c r="M18" s="1">
        <f>SUM(M2:M17)</f>
        <v>59</v>
      </c>
      <c r="N18" s="1"/>
      <c r="O18" s="1"/>
      <c r="P18" s="1"/>
      <c r="Q18" s="1"/>
      <c r="R18" s="1" t="s">
        <v>72</v>
      </c>
      <c r="S18" s="1">
        <f>SUM(S2:S17)</f>
        <v>61.5</v>
      </c>
      <c r="T18" s="1">
        <f>SUM(T2:T17)</f>
        <v>74.5</v>
      </c>
      <c r="U18" s="1"/>
      <c r="V18" s="1"/>
      <c r="W18" s="1"/>
      <c r="X18" s="1"/>
      <c r="Y18" s="1" t="s">
        <v>72</v>
      </c>
      <c r="Z18" s="1">
        <f>SUM(Z2:Z17)</f>
        <v>73</v>
      </c>
      <c r="AA18">
        <f>SUM(AA2:AA17)</f>
        <v>63</v>
      </c>
    </row>
    <row r="19" spans="4:30" ht="12.75">
      <c r="D19" s="1"/>
      <c r="E19" s="1">
        <f>SUMIF(C2:C17,E1,D2:D17)</f>
        <v>-180</v>
      </c>
      <c r="F19" s="1">
        <f>SUMIF(C2:C17,F1,D2:D17)</f>
        <v>-438</v>
      </c>
      <c r="G19" s="1"/>
      <c r="H19" s="1"/>
      <c r="I19" s="1"/>
      <c r="J19" s="1"/>
      <c r="K19" s="1"/>
      <c r="L19" s="1">
        <f>SUMIF(J2:J17,L1,K2:K17)</f>
        <v>-224</v>
      </c>
      <c r="M19" s="1">
        <f>SUMIF(J2:J17,M1,K2:K17)</f>
        <v>-237</v>
      </c>
      <c r="N19" s="1"/>
      <c r="O19" s="1"/>
      <c r="P19" s="1"/>
      <c r="Q19" s="1"/>
      <c r="R19" s="1"/>
      <c r="S19" s="1">
        <f>SUMIF(Q2:Q17,S1,R2:R17)</f>
        <v>-228</v>
      </c>
      <c r="T19" s="1">
        <f>SUMIF(Q2:Q17,T1,R2:R17)</f>
        <v>-164</v>
      </c>
      <c r="U19" s="1"/>
      <c r="V19" s="1"/>
      <c r="W19" s="1"/>
      <c r="X19" s="1"/>
      <c r="Y19" s="1"/>
      <c r="Z19" s="1">
        <f>SUMIF(X2:X17,Z1,Y2:Y17)</f>
        <v>-233</v>
      </c>
      <c r="AA19">
        <f>SUMIF(X2:X17,AA1,Y2:Y17)</f>
        <v>-256</v>
      </c>
      <c r="AD19" s="7"/>
    </row>
    <row r="20" spans="2:26" ht="12.75">
      <c r="B20" t="s">
        <v>73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4:27" ht="12.75">
      <c r="D21" s="1"/>
      <c r="E21" s="1" t="s">
        <v>67</v>
      </c>
      <c r="F21" s="11" t="s">
        <v>69</v>
      </c>
      <c r="G21" s="1"/>
      <c r="H21" s="1"/>
      <c r="I21" s="1"/>
      <c r="J21" s="1"/>
      <c r="K21" s="1"/>
      <c r="L21" s="1" t="s">
        <v>67</v>
      </c>
      <c r="M21" s="11" t="s">
        <v>71</v>
      </c>
      <c r="N21" s="1"/>
      <c r="O21" s="1"/>
      <c r="P21" s="1"/>
      <c r="Q21" s="1"/>
      <c r="R21" s="1"/>
      <c r="S21" s="1" t="s">
        <v>67</v>
      </c>
      <c r="T21" s="11" t="s">
        <v>70</v>
      </c>
      <c r="U21" s="1"/>
      <c r="V21" s="1"/>
      <c r="W21" s="1"/>
      <c r="X21" s="1"/>
      <c r="Y21" s="1"/>
      <c r="Z21" s="1" t="s">
        <v>67</v>
      </c>
      <c r="AA21" s="9" t="s">
        <v>68</v>
      </c>
    </row>
    <row r="22" spans="1:27" ht="12.75">
      <c r="A22">
        <f aca="true" t="shared" si="4" ref="A22:A37">RANK(D22,D$22:D$37)</f>
        <v>1</v>
      </c>
      <c r="B22" t="s">
        <v>29</v>
      </c>
      <c r="C22" s="9" t="s">
        <v>67</v>
      </c>
      <c r="D22" s="1">
        <v>0</v>
      </c>
      <c r="E22" s="1">
        <v>16</v>
      </c>
      <c r="F22" s="1"/>
      <c r="G22" s="1"/>
      <c r="H22" s="1">
        <f aca="true" t="shared" si="5" ref="H22:H37">RANK(K22,K$22:K$37)</f>
        <v>1</v>
      </c>
      <c r="I22" t="s">
        <v>29</v>
      </c>
      <c r="J22" s="9" t="s">
        <v>67</v>
      </c>
      <c r="K22" s="1">
        <v>0</v>
      </c>
      <c r="L22" s="1">
        <v>16</v>
      </c>
      <c r="M22" s="1"/>
      <c r="N22" s="1"/>
      <c r="O22" s="1">
        <f aca="true" t="shared" si="6" ref="O22:O37">RANK(R22,R$22:R$37)</f>
        <v>1</v>
      </c>
      <c r="P22" t="s">
        <v>29</v>
      </c>
      <c r="Q22" s="9" t="s">
        <v>67</v>
      </c>
      <c r="R22" s="1">
        <v>0</v>
      </c>
      <c r="S22" s="1">
        <v>16</v>
      </c>
      <c r="T22" s="1"/>
      <c r="U22" s="1"/>
      <c r="V22" s="1">
        <f aca="true" t="shared" si="7" ref="V22:V37">RANK(Y22,Y$22:Y$37)</f>
        <v>1</v>
      </c>
      <c r="W22" t="s">
        <v>29</v>
      </c>
      <c r="X22" s="9" t="s">
        <v>67</v>
      </c>
      <c r="Y22" s="1">
        <v>0</v>
      </c>
      <c r="Z22" s="1">
        <v>16</v>
      </c>
      <c r="AA22" s="1"/>
    </row>
    <row r="23" spans="1:27" ht="12.75">
      <c r="A23">
        <f t="shared" si="4"/>
        <v>2</v>
      </c>
      <c r="B23" t="s">
        <v>49</v>
      </c>
      <c r="C23" s="9" t="s">
        <v>69</v>
      </c>
      <c r="D23" s="1">
        <v>-1</v>
      </c>
      <c r="E23" s="1"/>
      <c r="F23" s="1">
        <v>15</v>
      </c>
      <c r="G23" s="1"/>
      <c r="H23" s="1">
        <f t="shared" si="5"/>
        <v>2</v>
      </c>
      <c r="I23" t="s">
        <v>55</v>
      </c>
      <c r="J23" s="9" t="s">
        <v>71</v>
      </c>
      <c r="K23" s="1">
        <v>-5</v>
      </c>
      <c r="L23" s="1"/>
      <c r="M23" s="1">
        <v>15</v>
      </c>
      <c r="N23" s="1"/>
      <c r="O23" s="1">
        <f t="shared" si="6"/>
        <v>2</v>
      </c>
      <c r="P23" t="s">
        <v>44</v>
      </c>
      <c r="Q23" s="9" t="s">
        <v>70</v>
      </c>
      <c r="R23" s="1">
        <v>-1</v>
      </c>
      <c r="S23" s="1"/>
      <c r="T23" s="1">
        <v>15</v>
      </c>
      <c r="U23" s="1"/>
      <c r="V23" s="1">
        <f t="shared" si="7"/>
        <v>2</v>
      </c>
      <c r="W23" t="s">
        <v>24</v>
      </c>
      <c r="X23" s="9" t="s">
        <v>68</v>
      </c>
      <c r="Y23" s="1">
        <v>-8</v>
      </c>
      <c r="Z23" s="1"/>
      <c r="AA23" s="1">
        <v>15</v>
      </c>
    </row>
    <row r="24" spans="1:27" ht="12.75">
      <c r="A24">
        <f t="shared" si="4"/>
        <v>3</v>
      </c>
      <c r="B24" t="s">
        <v>47</v>
      </c>
      <c r="C24" s="9" t="s">
        <v>69</v>
      </c>
      <c r="D24" s="1">
        <v>-2</v>
      </c>
      <c r="E24" s="1"/>
      <c r="F24" s="1">
        <v>14</v>
      </c>
      <c r="G24" s="1"/>
      <c r="H24" s="1">
        <f t="shared" si="5"/>
        <v>3</v>
      </c>
      <c r="I24" t="s">
        <v>33</v>
      </c>
      <c r="J24" s="9" t="s">
        <v>67</v>
      </c>
      <c r="K24" s="1">
        <v>-10</v>
      </c>
      <c r="L24" s="1">
        <v>14</v>
      </c>
      <c r="M24" s="1"/>
      <c r="N24" s="1"/>
      <c r="O24" s="1">
        <f t="shared" si="6"/>
        <v>3</v>
      </c>
      <c r="P24" t="s">
        <v>42</v>
      </c>
      <c r="Q24" s="9" t="s">
        <v>70</v>
      </c>
      <c r="R24" s="1">
        <v>-3</v>
      </c>
      <c r="S24" s="1"/>
      <c r="T24" s="1">
        <v>14</v>
      </c>
      <c r="U24" s="1"/>
      <c r="V24" s="1">
        <f t="shared" si="7"/>
        <v>3</v>
      </c>
      <c r="W24" t="s">
        <v>33</v>
      </c>
      <c r="X24" s="9" t="s">
        <v>67</v>
      </c>
      <c r="Y24" s="1">
        <v>-10</v>
      </c>
      <c r="Z24" s="1">
        <v>14</v>
      </c>
      <c r="AA24" s="1"/>
    </row>
    <row r="25" spans="1:30" ht="12.75">
      <c r="A25">
        <f t="shared" si="4"/>
        <v>4</v>
      </c>
      <c r="B25" t="s">
        <v>41</v>
      </c>
      <c r="C25" s="9" t="s">
        <v>69</v>
      </c>
      <c r="D25" s="1">
        <v>-4</v>
      </c>
      <c r="E25" s="1"/>
      <c r="F25" s="1">
        <v>13</v>
      </c>
      <c r="G25" s="1"/>
      <c r="H25" s="1">
        <f t="shared" si="5"/>
        <v>4</v>
      </c>
      <c r="I25" t="s">
        <v>25</v>
      </c>
      <c r="J25" s="9" t="s">
        <v>67</v>
      </c>
      <c r="K25" s="1">
        <v>-17</v>
      </c>
      <c r="L25" s="1">
        <v>13</v>
      </c>
      <c r="M25" s="1"/>
      <c r="N25" s="1"/>
      <c r="O25" s="1">
        <f t="shared" si="6"/>
        <v>4</v>
      </c>
      <c r="P25" t="s">
        <v>46</v>
      </c>
      <c r="Q25" s="9" t="s">
        <v>70</v>
      </c>
      <c r="R25" s="1">
        <v>-4</v>
      </c>
      <c r="S25" s="1"/>
      <c r="T25" s="1">
        <v>12.5</v>
      </c>
      <c r="U25" s="1"/>
      <c r="V25" s="1">
        <f t="shared" si="7"/>
        <v>4</v>
      </c>
      <c r="W25" t="s">
        <v>32</v>
      </c>
      <c r="X25" s="9" t="s">
        <v>68</v>
      </c>
      <c r="Y25" s="1">
        <v>-11</v>
      </c>
      <c r="Z25" s="1"/>
      <c r="AA25" s="1">
        <v>13</v>
      </c>
      <c r="AD25" s="7"/>
    </row>
    <row r="26" spans="1:27" ht="12.75">
      <c r="A26">
        <f t="shared" si="4"/>
        <v>5</v>
      </c>
      <c r="B26" t="s">
        <v>40</v>
      </c>
      <c r="C26" s="9" t="s">
        <v>69</v>
      </c>
      <c r="D26" s="1">
        <v>-5</v>
      </c>
      <c r="E26" s="1"/>
      <c r="F26" s="1">
        <v>12</v>
      </c>
      <c r="G26" s="1"/>
      <c r="H26" s="1">
        <f t="shared" si="5"/>
        <v>5</v>
      </c>
      <c r="I26" t="s">
        <v>57</v>
      </c>
      <c r="J26" s="9" t="s">
        <v>71</v>
      </c>
      <c r="K26" s="1">
        <v>-18</v>
      </c>
      <c r="L26" s="1"/>
      <c r="M26" s="1">
        <v>12</v>
      </c>
      <c r="N26" s="1"/>
      <c r="O26" s="1">
        <f t="shared" si="6"/>
        <v>4</v>
      </c>
      <c r="P26" t="s">
        <v>124</v>
      </c>
      <c r="Q26" s="9" t="s">
        <v>70</v>
      </c>
      <c r="R26" s="1">
        <v>-4</v>
      </c>
      <c r="S26" s="1"/>
      <c r="T26" s="1">
        <v>12.5</v>
      </c>
      <c r="U26" s="1"/>
      <c r="V26" s="1">
        <f t="shared" si="7"/>
        <v>5</v>
      </c>
      <c r="W26" t="s">
        <v>34</v>
      </c>
      <c r="X26" s="9" t="s">
        <v>68</v>
      </c>
      <c r="Y26" s="1">
        <v>-12</v>
      </c>
      <c r="Z26" s="1"/>
      <c r="AA26" s="1">
        <v>12</v>
      </c>
    </row>
    <row r="27" spans="1:27" ht="12.75">
      <c r="A27">
        <f t="shared" si="4"/>
        <v>6</v>
      </c>
      <c r="B27" t="s">
        <v>33</v>
      </c>
      <c r="C27" s="9" t="s">
        <v>67</v>
      </c>
      <c r="D27" s="1">
        <v>-10</v>
      </c>
      <c r="E27" s="1">
        <v>11</v>
      </c>
      <c r="F27" s="1"/>
      <c r="G27" s="1"/>
      <c r="H27" s="1">
        <f t="shared" si="5"/>
        <v>6</v>
      </c>
      <c r="I27" t="s">
        <v>27</v>
      </c>
      <c r="J27" s="9" t="s">
        <v>67</v>
      </c>
      <c r="K27" s="1">
        <v>-25</v>
      </c>
      <c r="L27" s="1">
        <v>11</v>
      </c>
      <c r="M27" s="1"/>
      <c r="N27" s="1"/>
      <c r="O27" s="1">
        <f t="shared" si="6"/>
        <v>6</v>
      </c>
      <c r="P27" t="s">
        <v>33</v>
      </c>
      <c r="Q27" s="9" t="s">
        <v>67</v>
      </c>
      <c r="R27" s="1">
        <v>-10</v>
      </c>
      <c r="S27" s="1">
        <v>11</v>
      </c>
      <c r="T27" s="1"/>
      <c r="U27" s="1"/>
      <c r="V27" s="1">
        <f t="shared" si="7"/>
        <v>6</v>
      </c>
      <c r="W27" t="s">
        <v>25</v>
      </c>
      <c r="X27" s="9" t="s">
        <v>67</v>
      </c>
      <c r="Y27" s="1">
        <v>-17</v>
      </c>
      <c r="Z27" s="1">
        <v>11</v>
      </c>
      <c r="AA27" s="1"/>
    </row>
    <row r="28" spans="1:27" ht="12.75">
      <c r="A28">
        <f t="shared" si="4"/>
        <v>7</v>
      </c>
      <c r="B28" t="s">
        <v>51</v>
      </c>
      <c r="C28" s="9" t="s">
        <v>69</v>
      </c>
      <c r="D28" s="1">
        <v>-13</v>
      </c>
      <c r="E28" s="1"/>
      <c r="F28" s="1">
        <v>10</v>
      </c>
      <c r="G28" s="1"/>
      <c r="H28" s="1">
        <f t="shared" si="5"/>
        <v>7</v>
      </c>
      <c r="I28" t="s">
        <v>31</v>
      </c>
      <c r="J28" s="9" t="s">
        <v>67</v>
      </c>
      <c r="K28" s="1">
        <v>-26</v>
      </c>
      <c r="L28" s="1">
        <v>10</v>
      </c>
      <c r="M28" s="1"/>
      <c r="N28" s="1"/>
      <c r="O28" s="1">
        <f t="shared" si="6"/>
        <v>7</v>
      </c>
      <c r="P28" t="s">
        <v>25</v>
      </c>
      <c r="Q28" s="9" t="s">
        <v>67</v>
      </c>
      <c r="R28" s="1">
        <v>-17</v>
      </c>
      <c r="S28" s="1">
        <v>10</v>
      </c>
      <c r="T28" s="1"/>
      <c r="U28" s="1"/>
      <c r="V28" s="1">
        <f t="shared" si="7"/>
        <v>7</v>
      </c>
      <c r="W28" t="s">
        <v>27</v>
      </c>
      <c r="X28" s="9" t="s">
        <v>67</v>
      </c>
      <c r="Y28" s="1">
        <v>-25</v>
      </c>
      <c r="Z28" s="1">
        <v>10</v>
      </c>
      <c r="AA28" s="1"/>
    </row>
    <row r="29" spans="1:27" ht="12.75">
      <c r="A29">
        <f t="shared" si="4"/>
        <v>8</v>
      </c>
      <c r="B29" t="s">
        <v>25</v>
      </c>
      <c r="C29" s="9" t="s">
        <v>67</v>
      </c>
      <c r="D29" s="1">
        <v>-17</v>
      </c>
      <c r="E29" s="1">
        <v>9</v>
      </c>
      <c r="F29" s="1"/>
      <c r="G29" s="1"/>
      <c r="H29" s="1">
        <f t="shared" si="5"/>
        <v>8</v>
      </c>
      <c r="I29" t="s">
        <v>59</v>
      </c>
      <c r="J29" s="9" t="s">
        <v>71</v>
      </c>
      <c r="K29" s="1">
        <v>-29</v>
      </c>
      <c r="L29" s="1"/>
      <c r="M29" s="1">
        <v>9</v>
      </c>
      <c r="N29" s="1"/>
      <c r="O29" s="1">
        <f t="shared" si="6"/>
        <v>8</v>
      </c>
      <c r="P29" t="s">
        <v>52</v>
      </c>
      <c r="Q29" s="9" t="s">
        <v>70</v>
      </c>
      <c r="R29" s="1">
        <v>-23</v>
      </c>
      <c r="S29" s="1"/>
      <c r="T29" s="1">
        <v>9</v>
      </c>
      <c r="U29" s="1"/>
      <c r="V29" s="1">
        <f t="shared" si="7"/>
        <v>8</v>
      </c>
      <c r="W29" t="s">
        <v>31</v>
      </c>
      <c r="X29" s="9" t="s">
        <v>67</v>
      </c>
      <c r="Y29" s="1">
        <v>-26</v>
      </c>
      <c r="Z29" s="1">
        <v>9</v>
      </c>
      <c r="AA29" s="1"/>
    </row>
    <row r="30" spans="1:27" ht="12.75">
      <c r="A30">
        <f t="shared" si="4"/>
        <v>9</v>
      </c>
      <c r="B30" t="s">
        <v>27</v>
      </c>
      <c r="C30" s="9" t="s">
        <v>67</v>
      </c>
      <c r="D30" s="1">
        <v>-25</v>
      </c>
      <c r="E30" s="1">
        <v>8</v>
      </c>
      <c r="F30" s="1"/>
      <c r="G30" s="1"/>
      <c r="H30" s="1">
        <f t="shared" si="5"/>
        <v>9</v>
      </c>
      <c r="I30" t="s">
        <v>20</v>
      </c>
      <c r="J30" s="9" t="s">
        <v>67</v>
      </c>
      <c r="K30" s="1">
        <v>-30</v>
      </c>
      <c r="L30" s="1">
        <v>8</v>
      </c>
      <c r="M30" s="1"/>
      <c r="N30" s="1"/>
      <c r="O30" s="1">
        <f t="shared" si="6"/>
        <v>9</v>
      </c>
      <c r="P30" t="s">
        <v>27</v>
      </c>
      <c r="Q30" s="9" t="s">
        <v>67</v>
      </c>
      <c r="R30" s="1">
        <v>-25</v>
      </c>
      <c r="S30" s="1">
        <v>8</v>
      </c>
      <c r="T30" s="1"/>
      <c r="U30" s="1"/>
      <c r="V30" s="1">
        <f t="shared" si="7"/>
        <v>9</v>
      </c>
      <c r="W30" t="s">
        <v>30</v>
      </c>
      <c r="X30" s="9" t="s">
        <v>68</v>
      </c>
      <c r="Y30" s="1">
        <v>-28</v>
      </c>
      <c r="Z30" s="1"/>
      <c r="AA30" s="1">
        <v>8</v>
      </c>
    </row>
    <row r="31" spans="1:27" ht="12.75">
      <c r="A31">
        <f t="shared" si="4"/>
        <v>10</v>
      </c>
      <c r="B31" t="s">
        <v>31</v>
      </c>
      <c r="C31" s="9" t="s">
        <v>67</v>
      </c>
      <c r="D31" s="1">
        <v>-26</v>
      </c>
      <c r="E31" s="1">
        <v>7</v>
      </c>
      <c r="F31" s="1"/>
      <c r="G31" s="1"/>
      <c r="H31" s="1">
        <f t="shared" si="5"/>
        <v>10</v>
      </c>
      <c r="I31" t="s">
        <v>23</v>
      </c>
      <c r="J31" s="9" t="s">
        <v>67</v>
      </c>
      <c r="K31" s="1">
        <v>-55</v>
      </c>
      <c r="L31" s="1">
        <v>7</v>
      </c>
      <c r="M31" s="1"/>
      <c r="N31" s="1"/>
      <c r="O31" s="1">
        <f t="shared" si="6"/>
        <v>10</v>
      </c>
      <c r="P31" t="s">
        <v>31</v>
      </c>
      <c r="Q31" s="9" t="s">
        <v>67</v>
      </c>
      <c r="R31" s="1">
        <v>-26</v>
      </c>
      <c r="S31" s="1">
        <v>7</v>
      </c>
      <c r="T31" s="1"/>
      <c r="U31" s="1"/>
      <c r="V31" s="1">
        <f t="shared" si="7"/>
        <v>10</v>
      </c>
      <c r="W31" t="s">
        <v>20</v>
      </c>
      <c r="X31" s="9" t="s">
        <v>67</v>
      </c>
      <c r="Y31" s="1">
        <v>-30</v>
      </c>
      <c r="Z31" s="1">
        <v>6.5</v>
      </c>
      <c r="AA31" s="1"/>
    </row>
    <row r="32" spans="1:27" ht="12.75">
      <c r="A32">
        <f t="shared" si="4"/>
        <v>11</v>
      </c>
      <c r="B32" t="s">
        <v>20</v>
      </c>
      <c r="C32" s="9" t="s">
        <v>67</v>
      </c>
      <c r="D32" s="1">
        <v>-30</v>
      </c>
      <c r="E32" s="1">
        <v>6</v>
      </c>
      <c r="F32" s="1"/>
      <c r="G32" s="1"/>
      <c r="H32" s="1">
        <f t="shared" si="5"/>
        <v>11</v>
      </c>
      <c r="I32" t="s">
        <v>62</v>
      </c>
      <c r="J32" s="9" t="s">
        <v>71</v>
      </c>
      <c r="K32" s="1">
        <v>-61</v>
      </c>
      <c r="L32" s="1"/>
      <c r="M32" s="1">
        <v>6</v>
      </c>
      <c r="N32" s="1"/>
      <c r="O32" s="1">
        <f t="shared" si="6"/>
        <v>11</v>
      </c>
      <c r="P32" t="s">
        <v>20</v>
      </c>
      <c r="Q32" s="9" t="s">
        <v>67</v>
      </c>
      <c r="R32" s="1">
        <v>-30</v>
      </c>
      <c r="S32" s="1">
        <v>6</v>
      </c>
      <c r="T32" s="1"/>
      <c r="U32" s="1"/>
      <c r="V32" s="1">
        <f t="shared" si="7"/>
        <v>10</v>
      </c>
      <c r="W32" t="s">
        <v>22</v>
      </c>
      <c r="X32" s="9" t="s">
        <v>68</v>
      </c>
      <c r="Y32" s="1">
        <v>-30</v>
      </c>
      <c r="Z32" s="1"/>
      <c r="AA32" s="1">
        <v>6.5</v>
      </c>
    </row>
    <row r="33" spans="1:27" ht="12.75">
      <c r="A33">
        <f t="shared" si="4"/>
        <v>12</v>
      </c>
      <c r="B33" t="s">
        <v>43</v>
      </c>
      <c r="C33" s="9" t="s">
        <v>69</v>
      </c>
      <c r="D33" s="1">
        <v>-45</v>
      </c>
      <c r="E33" s="1"/>
      <c r="F33" s="1">
        <v>5</v>
      </c>
      <c r="G33" s="1"/>
      <c r="H33" s="1">
        <f t="shared" si="5"/>
        <v>12</v>
      </c>
      <c r="I33" t="s">
        <v>60</v>
      </c>
      <c r="J33" s="9" t="s">
        <v>71</v>
      </c>
      <c r="K33" s="1">
        <v>-66</v>
      </c>
      <c r="L33" s="1"/>
      <c r="M33" s="1">
        <v>5</v>
      </c>
      <c r="N33" s="1"/>
      <c r="O33" s="1">
        <f t="shared" si="6"/>
        <v>12</v>
      </c>
      <c r="P33" t="s">
        <v>48</v>
      </c>
      <c r="Q33" s="9" t="s">
        <v>70</v>
      </c>
      <c r="R33" s="1">
        <v>-39</v>
      </c>
      <c r="S33" s="1"/>
      <c r="T33" s="1">
        <v>5</v>
      </c>
      <c r="U33" s="1"/>
      <c r="V33" s="1">
        <f t="shared" si="7"/>
        <v>12</v>
      </c>
      <c r="W33" t="s">
        <v>81</v>
      </c>
      <c r="X33" s="9" t="s">
        <v>68</v>
      </c>
      <c r="Y33" s="1">
        <v>-40</v>
      </c>
      <c r="Z33" s="1"/>
      <c r="AA33" s="1">
        <v>5</v>
      </c>
    </row>
    <row r="34" spans="1:27" ht="12.75">
      <c r="A34">
        <f t="shared" si="4"/>
        <v>13</v>
      </c>
      <c r="B34" t="s">
        <v>53</v>
      </c>
      <c r="C34" s="9" t="s">
        <v>69</v>
      </c>
      <c r="D34" s="1">
        <v>-55</v>
      </c>
      <c r="E34" s="1"/>
      <c r="F34" s="1">
        <v>3</v>
      </c>
      <c r="G34" s="1"/>
      <c r="H34" s="1">
        <f t="shared" si="5"/>
        <v>13</v>
      </c>
      <c r="I34" t="s">
        <v>61</v>
      </c>
      <c r="J34" s="9" t="s">
        <v>71</v>
      </c>
      <c r="K34" s="1">
        <v>-84</v>
      </c>
      <c r="L34" s="1"/>
      <c r="M34" s="1">
        <v>4</v>
      </c>
      <c r="N34" s="1"/>
      <c r="O34" s="1">
        <f t="shared" si="6"/>
        <v>13</v>
      </c>
      <c r="P34" t="s">
        <v>23</v>
      </c>
      <c r="Q34" s="9" t="s">
        <v>67</v>
      </c>
      <c r="R34" s="1">
        <v>-55</v>
      </c>
      <c r="S34" s="1">
        <v>4</v>
      </c>
      <c r="T34" s="1"/>
      <c r="U34" s="1"/>
      <c r="V34" s="1">
        <f t="shared" si="7"/>
        <v>13</v>
      </c>
      <c r="W34" t="s">
        <v>26</v>
      </c>
      <c r="X34" s="9" t="s">
        <v>68</v>
      </c>
      <c r="Y34" s="1">
        <v>-48</v>
      </c>
      <c r="Z34" s="1"/>
      <c r="AA34" s="1">
        <v>4</v>
      </c>
    </row>
    <row r="35" spans="1:27" ht="12.75">
      <c r="A35">
        <f t="shared" si="4"/>
        <v>13</v>
      </c>
      <c r="B35" t="s">
        <v>123</v>
      </c>
      <c r="C35" s="9" t="s">
        <v>69</v>
      </c>
      <c r="D35" s="1">
        <v>-55</v>
      </c>
      <c r="E35" s="1"/>
      <c r="F35" s="1">
        <v>3</v>
      </c>
      <c r="G35" s="1"/>
      <c r="H35" s="1">
        <f t="shared" si="5"/>
        <v>14</v>
      </c>
      <c r="I35" t="s">
        <v>56</v>
      </c>
      <c r="J35" s="9" t="s">
        <v>71</v>
      </c>
      <c r="K35" s="1">
        <v>-86</v>
      </c>
      <c r="L35" s="1"/>
      <c r="M35" s="1">
        <v>3</v>
      </c>
      <c r="N35" s="1"/>
      <c r="O35" s="1">
        <f t="shared" si="6"/>
        <v>14</v>
      </c>
      <c r="P35" t="s">
        <v>54</v>
      </c>
      <c r="Q35" s="9" t="s">
        <v>70</v>
      </c>
      <c r="R35" s="1">
        <v>-59</v>
      </c>
      <c r="S35" s="1"/>
      <c r="T35" s="1">
        <v>3</v>
      </c>
      <c r="U35" s="1"/>
      <c r="V35" s="1">
        <f t="shared" si="7"/>
        <v>14</v>
      </c>
      <c r="W35" t="s">
        <v>23</v>
      </c>
      <c r="X35" s="9" t="s">
        <v>67</v>
      </c>
      <c r="Y35" s="1">
        <v>-55</v>
      </c>
      <c r="Z35" s="1">
        <v>3</v>
      </c>
      <c r="AA35" s="1"/>
    </row>
    <row r="36" spans="1:27" ht="12.75">
      <c r="A36">
        <f t="shared" si="4"/>
        <v>13</v>
      </c>
      <c r="B36" t="s">
        <v>23</v>
      </c>
      <c r="C36" s="9" t="s">
        <v>67</v>
      </c>
      <c r="D36" s="1">
        <v>-55</v>
      </c>
      <c r="E36" s="1">
        <v>3</v>
      </c>
      <c r="F36" s="1"/>
      <c r="G36" s="1"/>
      <c r="H36" s="1">
        <f t="shared" si="5"/>
        <v>15</v>
      </c>
      <c r="I36" t="s">
        <v>58</v>
      </c>
      <c r="J36" s="9" t="s">
        <v>71</v>
      </c>
      <c r="K36" s="1">
        <v>-89</v>
      </c>
      <c r="L36" s="1"/>
      <c r="M36" s="1">
        <v>2</v>
      </c>
      <c r="N36" s="1"/>
      <c r="O36" s="1">
        <f t="shared" si="6"/>
        <v>15</v>
      </c>
      <c r="P36" t="s">
        <v>50</v>
      </c>
      <c r="Q36" s="9" t="s">
        <v>70</v>
      </c>
      <c r="R36" s="1">
        <v>-91</v>
      </c>
      <c r="S36" s="1"/>
      <c r="T36" s="1">
        <v>2</v>
      </c>
      <c r="U36" s="1"/>
      <c r="V36" s="1">
        <f t="shared" si="7"/>
        <v>15</v>
      </c>
      <c r="W36" t="s">
        <v>28</v>
      </c>
      <c r="X36" s="9" t="s">
        <v>68</v>
      </c>
      <c r="Y36" s="1">
        <v>-60</v>
      </c>
      <c r="Z36" s="1"/>
      <c r="AA36" s="1">
        <v>2</v>
      </c>
    </row>
    <row r="37" spans="1:27" ht="12.75">
      <c r="A37">
        <f t="shared" si="4"/>
        <v>16</v>
      </c>
      <c r="B37" t="s">
        <v>144</v>
      </c>
      <c r="C37" s="9" t="s">
        <v>67</v>
      </c>
      <c r="D37" s="1">
        <v>-93</v>
      </c>
      <c r="E37" s="1">
        <v>1</v>
      </c>
      <c r="F37" s="1"/>
      <c r="G37" s="1"/>
      <c r="H37" s="1">
        <f t="shared" si="5"/>
        <v>16</v>
      </c>
      <c r="I37" t="s">
        <v>144</v>
      </c>
      <c r="J37" s="9" t="s">
        <v>67</v>
      </c>
      <c r="K37" s="1">
        <v>-93</v>
      </c>
      <c r="L37" s="1">
        <v>1</v>
      </c>
      <c r="M37" s="1"/>
      <c r="N37" s="1"/>
      <c r="O37" s="1">
        <f t="shared" si="6"/>
        <v>16</v>
      </c>
      <c r="P37" t="s">
        <v>144</v>
      </c>
      <c r="Q37" s="9" t="s">
        <v>67</v>
      </c>
      <c r="R37" s="1">
        <v>-93</v>
      </c>
      <c r="S37" s="1">
        <v>1</v>
      </c>
      <c r="T37" s="1"/>
      <c r="U37" s="1"/>
      <c r="V37" s="1">
        <f t="shared" si="7"/>
        <v>16</v>
      </c>
      <c r="W37" t="s">
        <v>144</v>
      </c>
      <c r="X37" s="9" t="s">
        <v>67</v>
      </c>
      <c r="Y37" s="1">
        <v>-93</v>
      </c>
      <c r="Z37" s="1">
        <v>1</v>
      </c>
      <c r="AA37" s="1"/>
    </row>
    <row r="38" spans="4:27" ht="12.75">
      <c r="D38" s="1"/>
      <c r="E38" s="1">
        <f>SUM(E22:E37)</f>
        <v>61</v>
      </c>
      <c r="F38" s="1">
        <f>SUM(F22:F37)</f>
        <v>75</v>
      </c>
      <c r="G38" s="1"/>
      <c r="H38" s="1"/>
      <c r="I38" s="1"/>
      <c r="J38" s="1"/>
      <c r="K38" s="1"/>
      <c r="L38" s="1">
        <f>SUM(L22:L37)</f>
        <v>80</v>
      </c>
      <c r="M38" s="1">
        <f>SUM(M22:M37)</f>
        <v>56</v>
      </c>
      <c r="N38" s="1"/>
      <c r="O38" s="1"/>
      <c r="P38" s="1"/>
      <c r="Q38" s="1"/>
      <c r="R38" s="1"/>
      <c r="S38" s="1">
        <f>SUM(S22:S37)</f>
        <v>63</v>
      </c>
      <c r="T38" s="1">
        <f>SUM(T22:T37)</f>
        <v>73</v>
      </c>
      <c r="U38" s="1"/>
      <c r="V38" s="1"/>
      <c r="W38" s="1"/>
      <c r="X38" s="1"/>
      <c r="Y38" s="1"/>
      <c r="Z38" s="1">
        <f>SUM(Z22:Z37)</f>
        <v>70.5</v>
      </c>
      <c r="AA38">
        <f>SUM(AA22:AA37)</f>
        <v>65.5</v>
      </c>
    </row>
    <row r="39" spans="4:26" ht="12.7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4:27" ht="12.75">
      <c r="D40" s="1"/>
      <c r="E40" s="1" t="s">
        <v>67</v>
      </c>
      <c r="F40" s="11" t="s">
        <v>145</v>
      </c>
      <c r="G40" s="1"/>
      <c r="H40" s="1"/>
      <c r="I40" s="1"/>
      <c r="J40" s="1"/>
      <c r="K40" s="1"/>
      <c r="L40" s="1" t="s">
        <v>67</v>
      </c>
      <c r="M40" s="11" t="s">
        <v>146</v>
      </c>
      <c r="N40" s="1"/>
      <c r="O40" s="1"/>
      <c r="P40" s="1"/>
      <c r="Q40" s="1"/>
      <c r="R40" s="1"/>
      <c r="S40" s="11" t="s">
        <v>69</v>
      </c>
      <c r="T40" s="11" t="s">
        <v>70</v>
      </c>
      <c r="U40" s="1"/>
      <c r="V40" s="1"/>
      <c r="W40" s="1"/>
      <c r="X40" s="1"/>
      <c r="Y40" s="1"/>
      <c r="Z40" s="11" t="s">
        <v>69</v>
      </c>
      <c r="AA40" s="9" t="s">
        <v>68</v>
      </c>
    </row>
    <row r="41" spans="1:27" ht="12.75">
      <c r="A41">
        <f aca="true" t="shared" si="8" ref="A41:A56">RANK(D41,D$41:D$56)</f>
        <v>1</v>
      </c>
      <c r="B41" t="s">
        <v>29</v>
      </c>
      <c r="C41" s="9" t="s">
        <v>67</v>
      </c>
      <c r="D41" s="1">
        <v>0</v>
      </c>
      <c r="E41" s="1">
        <v>15.5</v>
      </c>
      <c r="F41" s="1"/>
      <c r="G41" s="1"/>
      <c r="H41" s="1">
        <f aca="true" t="shared" si="9" ref="H41:H56">RANK(K41,K$41:K$56)</f>
        <v>1</v>
      </c>
      <c r="I41" t="s">
        <v>29</v>
      </c>
      <c r="J41" s="9" t="s">
        <v>67</v>
      </c>
      <c r="K41" s="1">
        <v>0</v>
      </c>
      <c r="L41" s="1">
        <v>16</v>
      </c>
      <c r="M41" s="1"/>
      <c r="N41" s="1"/>
      <c r="O41" s="1">
        <f aca="true" t="shared" si="10" ref="O41:O56">RANK(R41,R$41:R$56)</f>
        <v>1</v>
      </c>
      <c r="P41" t="s">
        <v>49</v>
      </c>
      <c r="Q41" s="9" t="s">
        <v>69</v>
      </c>
      <c r="R41" s="1">
        <v>-1</v>
      </c>
      <c r="S41" s="1">
        <v>15.5</v>
      </c>
      <c r="T41" s="1"/>
      <c r="U41" s="1"/>
      <c r="V41" s="1">
        <f aca="true" t="shared" si="11" ref="V41:V56">RANK(Y41,Y$41:Y$56)</f>
        <v>1</v>
      </c>
      <c r="W41" t="s">
        <v>49</v>
      </c>
      <c r="X41" s="9" t="s">
        <v>69</v>
      </c>
      <c r="Y41" s="1">
        <v>-1</v>
      </c>
      <c r="Z41" s="1">
        <v>16</v>
      </c>
      <c r="AA41" s="1"/>
    </row>
    <row r="42" spans="1:27" ht="12.75">
      <c r="A42">
        <f t="shared" si="8"/>
        <v>1</v>
      </c>
      <c r="B42" t="s">
        <v>39</v>
      </c>
      <c r="C42" s="9" t="s">
        <v>145</v>
      </c>
      <c r="D42" s="1">
        <v>0</v>
      </c>
      <c r="E42" s="1"/>
      <c r="F42" s="1">
        <v>15.5</v>
      </c>
      <c r="G42" s="1"/>
      <c r="H42" s="1">
        <f t="shared" si="9"/>
        <v>2</v>
      </c>
      <c r="I42" t="s">
        <v>128</v>
      </c>
      <c r="J42" s="9" t="s">
        <v>146</v>
      </c>
      <c r="K42" s="1">
        <v>-3</v>
      </c>
      <c r="L42" s="1"/>
      <c r="M42" s="1">
        <v>15</v>
      </c>
      <c r="N42" s="1"/>
      <c r="O42" s="1">
        <f t="shared" si="10"/>
        <v>1</v>
      </c>
      <c r="P42" t="s">
        <v>44</v>
      </c>
      <c r="Q42" s="9" t="s">
        <v>70</v>
      </c>
      <c r="R42" s="1">
        <v>-1</v>
      </c>
      <c r="S42" s="1"/>
      <c r="T42" s="1">
        <v>15.5</v>
      </c>
      <c r="U42" s="1"/>
      <c r="V42" s="1">
        <f t="shared" si="11"/>
        <v>2</v>
      </c>
      <c r="W42" t="s">
        <v>47</v>
      </c>
      <c r="X42" s="9" t="s">
        <v>69</v>
      </c>
      <c r="Y42" s="1">
        <v>-2</v>
      </c>
      <c r="Z42" s="1">
        <v>15</v>
      </c>
      <c r="AA42" s="1"/>
    </row>
    <row r="43" spans="1:27" ht="12.75">
      <c r="A43">
        <f t="shared" si="8"/>
        <v>3</v>
      </c>
      <c r="B43" t="s">
        <v>35</v>
      </c>
      <c r="C43" s="9" t="s">
        <v>145</v>
      </c>
      <c r="D43" s="1">
        <v>-4</v>
      </c>
      <c r="E43" s="1"/>
      <c r="F43" s="1">
        <v>14</v>
      </c>
      <c r="G43" s="1"/>
      <c r="H43" s="1">
        <f t="shared" si="9"/>
        <v>3</v>
      </c>
      <c r="I43" t="s">
        <v>129</v>
      </c>
      <c r="J43" s="9" t="s">
        <v>146</v>
      </c>
      <c r="K43" s="1">
        <v>-4</v>
      </c>
      <c r="L43" s="1"/>
      <c r="M43" s="1">
        <v>14</v>
      </c>
      <c r="N43" s="1"/>
      <c r="O43" s="1">
        <f t="shared" si="10"/>
        <v>3</v>
      </c>
      <c r="P43" t="s">
        <v>47</v>
      </c>
      <c r="Q43" s="9" t="s">
        <v>69</v>
      </c>
      <c r="R43" s="1">
        <v>-2</v>
      </c>
      <c r="S43" s="1">
        <v>14</v>
      </c>
      <c r="T43" s="1"/>
      <c r="U43" s="1"/>
      <c r="V43" s="1">
        <f t="shared" si="11"/>
        <v>3</v>
      </c>
      <c r="W43" t="s">
        <v>41</v>
      </c>
      <c r="X43" s="9" t="s">
        <v>69</v>
      </c>
      <c r="Y43" s="1">
        <v>-4</v>
      </c>
      <c r="Z43" s="1">
        <v>14</v>
      </c>
      <c r="AA43" s="1"/>
    </row>
    <row r="44" spans="1:27" ht="12.75">
      <c r="A44">
        <f t="shared" si="8"/>
        <v>4</v>
      </c>
      <c r="B44" t="s">
        <v>33</v>
      </c>
      <c r="C44" s="9" t="s">
        <v>67</v>
      </c>
      <c r="D44" s="1">
        <v>-10</v>
      </c>
      <c r="E44" s="1">
        <v>13</v>
      </c>
      <c r="F44" s="1"/>
      <c r="G44" s="1"/>
      <c r="H44" s="1">
        <f t="shared" si="9"/>
        <v>4</v>
      </c>
      <c r="I44" t="s">
        <v>134</v>
      </c>
      <c r="J44" s="9" t="s">
        <v>146</v>
      </c>
      <c r="K44" s="1">
        <v>-6</v>
      </c>
      <c r="L44" s="1"/>
      <c r="M44" s="1">
        <v>13</v>
      </c>
      <c r="N44" s="1"/>
      <c r="O44" s="1">
        <f t="shared" si="10"/>
        <v>4</v>
      </c>
      <c r="P44" t="s">
        <v>42</v>
      </c>
      <c r="Q44" s="9" t="s">
        <v>70</v>
      </c>
      <c r="R44" s="1">
        <v>-3</v>
      </c>
      <c r="S44" s="1"/>
      <c r="T44" s="1">
        <v>13</v>
      </c>
      <c r="U44" s="1"/>
      <c r="V44" s="1">
        <f t="shared" si="11"/>
        <v>4</v>
      </c>
      <c r="W44" t="s">
        <v>40</v>
      </c>
      <c r="X44" s="9" t="s">
        <v>69</v>
      </c>
      <c r="Y44" s="1">
        <v>-5</v>
      </c>
      <c r="Z44" s="1">
        <v>13</v>
      </c>
      <c r="AA44" s="1"/>
    </row>
    <row r="45" spans="1:27" ht="12.75">
      <c r="A45">
        <f t="shared" si="8"/>
        <v>5</v>
      </c>
      <c r="B45" t="s">
        <v>127</v>
      </c>
      <c r="C45" s="9" t="s">
        <v>145</v>
      </c>
      <c r="D45" s="1">
        <v>-13</v>
      </c>
      <c r="E45" s="1"/>
      <c r="F45" s="1">
        <v>12</v>
      </c>
      <c r="G45" s="1"/>
      <c r="H45" s="1">
        <f t="shared" si="9"/>
        <v>5</v>
      </c>
      <c r="I45" t="s">
        <v>33</v>
      </c>
      <c r="J45" s="9" t="s">
        <v>67</v>
      </c>
      <c r="K45" s="1">
        <v>-10</v>
      </c>
      <c r="L45" s="1">
        <v>12</v>
      </c>
      <c r="M45" s="1"/>
      <c r="N45" s="1"/>
      <c r="O45" s="1">
        <f t="shared" si="10"/>
        <v>5</v>
      </c>
      <c r="P45" t="s">
        <v>41</v>
      </c>
      <c r="Q45" s="9" t="s">
        <v>69</v>
      </c>
      <c r="R45" s="1">
        <v>-4</v>
      </c>
      <c r="S45" s="1">
        <v>11</v>
      </c>
      <c r="T45" s="1"/>
      <c r="U45" s="1"/>
      <c r="V45" s="1">
        <f t="shared" si="11"/>
        <v>5</v>
      </c>
      <c r="W45" t="s">
        <v>24</v>
      </c>
      <c r="X45" s="9" t="s">
        <v>68</v>
      </c>
      <c r="Y45" s="1">
        <v>-8</v>
      </c>
      <c r="Z45" s="1"/>
      <c r="AA45" s="1">
        <v>12</v>
      </c>
    </row>
    <row r="46" spans="1:27" ht="12.75">
      <c r="A46">
        <f t="shared" si="8"/>
        <v>6</v>
      </c>
      <c r="B46" t="s">
        <v>25</v>
      </c>
      <c r="C46" s="9" t="s">
        <v>67</v>
      </c>
      <c r="D46" s="1">
        <v>-17</v>
      </c>
      <c r="E46" s="1">
        <v>11</v>
      </c>
      <c r="F46" s="1"/>
      <c r="G46" s="1"/>
      <c r="H46" s="1">
        <f t="shared" si="9"/>
        <v>6</v>
      </c>
      <c r="I46" t="s">
        <v>25</v>
      </c>
      <c r="J46" s="9" t="s">
        <v>67</v>
      </c>
      <c r="K46" s="1">
        <v>-17</v>
      </c>
      <c r="L46" s="1">
        <v>11</v>
      </c>
      <c r="M46" s="1"/>
      <c r="N46" s="1"/>
      <c r="O46" s="1">
        <f t="shared" si="10"/>
        <v>5</v>
      </c>
      <c r="P46" t="s">
        <v>46</v>
      </c>
      <c r="Q46" s="9" t="s">
        <v>70</v>
      </c>
      <c r="R46" s="1">
        <v>-4</v>
      </c>
      <c r="S46" s="1"/>
      <c r="T46" s="1">
        <v>11</v>
      </c>
      <c r="U46" s="1"/>
      <c r="V46" s="1">
        <f t="shared" si="11"/>
        <v>6</v>
      </c>
      <c r="W46" t="s">
        <v>32</v>
      </c>
      <c r="X46" s="9" t="s">
        <v>68</v>
      </c>
      <c r="Y46" s="1">
        <v>-11</v>
      </c>
      <c r="Z46" s="1"/>
      <c r="AA46" s="1">
        <v>11</v>
      </c>
    </row>
    <row r="47" spans="1:27" ht="12.75">
      <c r="A47">
        <f t="shared" si="8"/>
        <v>7</v>
      </c>
      <c r="B47" t="s">
        <v>27</v>
      </c>
      <c r="C47" s="9" t="s">
        <v>67</v>
      </c>
      <c r="D47" s="1">
        <v>-25</v>
      </c>
      <c r="E47" s="1">
        <v>10</v>
      </c>
      <c r="F47" s="1"/>
      <c r="G47" s="1"/>
      <c r="H47" s="1">
        <f t="shared" si="9"/>
        <v>7</v>
      </c>
      <c r="I47" t="s">
        <v>133</v>
      </c>
      <c r="J47" s="9" t="s">
        <v>146</v>
      </c>
      <c r="K47" s="1">
        <v>-18</v>
      </c>
      <c r="L47" s="1"/>
      <c r="M47" s="1">
        <v>10</v>
      </c>
      <c r="N47" s="1"/>
      <c r="O47" s="1">
        <f t="shared" si="10"/>
        <v>5</v>
      </c>
      <c r="P47" t="s">
        <v>124</v>
      </c>
      <c r="Q47" s="9" t="s">
        <v>70</v>
      </c>
      <c r="R47" s="1">
        <v>-4</v>
      </c>
      <c r="S47" s="1"/>
      <c r="T47" s="1">
        <v>11</v>
      </c>
      <c r="U47" s="1"/>
      <c r="V47" s="1">
        <f t="shared" si="11"/>
        <v>7</v>
      </c>
      <c r="W47" t="s">
        <v>34</v>
      </c>
      <c r="X47" s="9" t="s">
        <v>68</v>
      </c>
      <c r="Y47" s="1">
        <v>-12</v>
      </c>
      <c r="Z47" s="1"/>
      <c r="AA47" s="1">
        <v>10</v>
      </c>
    </row>
    <row r="48" spans="1:27" ht="12.75">
      <c r="A48">
        <f t="shared" si="8"/>
        <v>8</v>
      </c>
      <c r="B48" t="s">
        <v>31</v>
      </c>
      <c r="C48" s="9" t="s">
        <v>67</v>
      </c>
      <c r="D48" s="1">
        <v>-26</v>
      </c>
      <c r="E48" s="1">
        <v>9</v>
      </c>
      <c r="F48" s="1"/>
      <c r="G48" s="1"/>
      <c r="H48" s="1">
        <f t="shared" si="9"/>
        <v>8</v>
      </c>
      <c r="I48" t="s">
        <v>130</v>
      </c>
      <c r="J48" s="9" t="s">
        <v>146</v>
      </c>
      <c r="K48" s="1">
        <v>-20</v>
      </c>
      <c r="L48" s="1"/>
      <c r="M48" s="1">
        <v>9</v>
      </c>
      <c r="N48" s="1"/>
      <c r="O48" s="1">
        <f t="shared" si="10"/>
        <v>8</v>
      </c>
      <c r="P48" t="s">
        <v>40</v>
      </c>
      <c r="Q48" s="9" t="s">
        <v>69</v>
      </c>
      <c r="R48" s="1">
        <v>-5</v>
      </c>
      <c r="S48" s="1">
        <v>9</v>
      </c>
      <c r="T48" s="1"/>
      <c r="U48" s="1"/>
      <c r="V48" s="1">
        <f t="shared" si="11"/>
        <v>8</v>
      </c>
      <c r="W48" t="s">
        <v>51</v>
      </c>
      <c r="X48" s="9" t="s">
        <v>69</v>
      </c>
      <c r="Y48" s="1">
        <v>-13</v>
      </c>
      <c r="Z48" s="1">
        <v>9</v>
      </c>
      <c r="AA48" s="1"/>
    </row>
    <row r="49" spans="1:27" ht="12.75">
      <c r="A49">
        <f t="shared" si="8"/>
        <v>9</v>
      </c>
      <c r="B49" t="s">
        <v>20</v>
      </c>
      <c r="C49" s="9" t="s">
        <v>67</v>
      </c>
      <c r="D49" s="1">
        <v>-30</v>
      </c>
      <c r="E49" s="1">
        <v>8</v>
      </c>
      <c r="F49" s="1"/>
      <c r="G49" s="1"/>
      <c r="H49" s="1">
        <f t="shared" si="9"/>
        <v>9</v>
      </c>
      <c r="I49" t="s">
        <v>27</v>
      </c>
      <c r="J49" s="9" t="s">
        <v>67</v>
      </c>
      <c r="K49" s="1">
        <v>-25</v>
      </c>
      <c r="L49" s="1">
        <v>8</v>
      </c>
      <c r="M49" s="1"/>
      <c r="N49" s="1"/>
      <c r="O49" s="1">
        <f t="shared" si="10"/>
        <v>9</v>
      </c>
      <c r="P49" t="s">
        <v>51</v>
      </c>
      <c r="Q49" s="9" t="s">
        <v>69</v>
      </c>
      <c r="R49" s="1">
        <v>-13</v>
      </c>
      <c r="S49" s="1">
        <v>8</v>
      </c>
      <c r="T49" s="1"/>
      <c r="U49" s="1"/>
      <c r="V49" s="1">
        <f t="shared" si="11"/>
        <v>9</v>
      </c>
      <c r="W49" t="s">
        <v>30</v>
      </c>
      <c r="X49" s="9" t="s">
        <v>68</v>
      </c>
      <c r="Y49" s="1">
        <v>-28</v>
      </c>
      <c r="Z49" s="1"/>
      <c r="AA49" s="1">
        <v>8</v>
      </c>
    </row>
    <row r="50" spans="1:27" ht="12.75">
      <c r="A50">
        <f t="shared" si="8"/>
        <v>10</v>
      </c>
      <c r="B50" t="s">
        <v>37</v>
      </c>
      <c r="C50" s="9" t="s">
        <v>145</v>
      </c>
      <c r="D50" s="1">
        <v>-33</v>
      </c>
      <c r="E50" s="1"/>
      <c r="F50" s="1">
        <v>7</v>
      </c>
      <c r="G50" s="1"/>
      <c r="H50" s="1">
        <f t="shared" si="9"/>
        <v>10</v>
      </c>
      <c r="I50" t="s">
        <v>31</v>
      </c>
      <c r="J50" s="9" t="s">
        <v>67</v>
      </c>
      <c r="K50" s="1">
        <v>-26</v>
      </c>
      <c r="L50" s="1">
        <v>7</v>
      </c>
      <c r="M50" s="1"/>
      <c r="N50" s="1"/>
      <c r="O50" s="1">
        <f t="shared" si="10"/>
        <v>10</v>
      </c>
      <c r="P50" t="s">
        <v>52</v>
      </c>
      <c r="Q50" s="9" t="s">
        <v>70</v>
      </c>
      <c r="R50" s="1">
        <v>-23</v>
      </c>
      <c r="S50" s="1"/>
      <c r="T50" s="1">
        <v>7</v>
      </c>
      <c r="U50" s="1"/>
      <c r="V50" s="1">
        <f t="shared" si="11"/>
        <v>10</v>
      </c>
      <c r="W50" t="s">
        <v>22</v>
      </c>
      <c r="X50" s="9" t="s">
        <v>68</v>
      </c>
      <c r="Y50" s="1">
        <v>-30</v>
      </c>
      <c r="Z50" s="1"/>
      <c r="AA50" s="1">
        <v>7</v>
      </c>
    </row>
    <row r="51" spans="1:27" ht="12.75">
      <c r="A51">
        <f t="shared" si="8"/>
        <v>11</v>
      </c>
      <c r="B51" t="s">
        <v>38</v>
      </c>
      <c r="C51" s="9" t="s">
        <v>145</v>
      </c>
      <c r="D51" s="1">
        <v>-36</v>
      </c>
      <c r="E51" s="1"/>
      <c r="F51" s="1">
        <v>6</v>
      </c>
      <c r="G51" s="1"/>
      <c r="H51" s="1">
        <f t="shared" si="9"/>
        <v>11</v>
      </c>
      <c r="I51" t="s">
        <v>20</v>
      </c>
      <c r="J51" s="9" t="s">
        <v>67</v>
      </c>
      <c r="K51" s="1">
        <v>-30</v>
      </c>
      <c r="L51" s="1">
        <v>6</v>
      </c>
      <c r="M51" s="1"/>
      <c r="N51" s="1"/>
      <c r="O51" s="1">
        <f t="shared" si="10"/>
        <v>11</v>
      </c>
      <c r="P51" t="s">
        <v>48</v>
      </c>
      <c r="Q51" s="9" t="s">
        <v>70</v>
      </c>
      <c r="R51" s="1">
        <v>-39</v>
      </c>
      <c r="S51" s="1"/>
      <c r="T51" s="1">
        <v>6</v>
      </c>
      <c r="U51" s="1"/>
      <c r="V51" s="1">
        <f t="shared" si="11"/>
        <v>11</v>
      </c>
      <c r="W51" t="s">
        <v>81</v>
      </c>
      <c r="X51" s="9" t="s">
        <v>68</v>
      </c>
      <c r="Y51" s="1">
        <v>-40</v>
      </c>
      <c r="Z51" s="1"/>
      <c r="AA51" s="1">
        <v>6</v>
      </c>
    </row>
    <row r="52" spans="1:27" ht="12.75">
      <c r="A52">
        <f t="shared" si="8"/>
        <v>12</v>
      </c>
      <c r="B52" t="s">
        <v>125</v>
      </c>
      <c r="C52" s="9" t="s">
        <v>145</v>
      </c>
      <c r="D52" s="1">
        <v>-40</v>
      </c>
      <c r="E52" s="1"/>
      <c r="F52" s="1">
        <v>4.5</v>
      </c>
      <c r="G52" s="1"/>
      <c r="H52" s="1">
        <f t="shared" si="9"/>
        <v>12</v>
      </c>
      <c r="I52" t="s">
        <v>135</v>
      </c>
      <c r="J52" s="9" t="s">
        <v>146</v>
      </c>
      <c r="K52" s="1">
        <v>-32</v>
      </c>
      <c r="L52" s="1"/>
      <c r="M52" s="1">
        <v>5</v>
      </c>
      <c r="N52" s="1"/>
      <c r="O52" s="1">
        <f t="shared" si="10"/>
        <v>12</v>
      </c>
      <c r="P52" t="s">
        <v>43</v>
      </c>
      <c r="Q52" s="9" t="s">
        <v>69</v>
      </c>
      <c r="R52" s="1">
        <v>-45</v>
      </c>
      <c r="S52" s="1">
        <v>5</v>
      </c>
      <c r="T52" s="1"/>
      <c r="U52" s="1"/>
      <c r="V52" s="1">
        <f t="shared" si="11"/>
        <v>12</v>
      </c>
      <c r="W52" t="s">
        <v>43</v>
      </c>
      <c r="X52" s="9" t="s">
        <v>69</v>
      </c>
      <c r="Y52" s="1">
        <v>-45</v>
      </c>
      <c r="Z52" s="1">
        <v>5</v>
      </c>
      <c r="AA52" s="1"/>
    </row>
    <row r="53" spans="1:27" ht="12.75">
      <c r="A53">
        <f t="shared" si="8"/>
        <v>12</v>
      </c>
      <c r="B53" t="s">
        <v>126</v>
      </c>
      <c r="C53" s="9" t="s">
        <v>145</v>
      </c>
      <c r="D53" s="1">
        <v>-40</v>
      </c>
      <c r="E53" s="1"/>
      <c r="F53" s="1">
        <v>4.5</v>
      </c>
      <c r="G53" s="1"/>
      <c r="H53" s="1">
        <f t="shared" si="9"/>
        <v>13</v>
      </c>
      <c r="I53" t="s">
        <v>132</v>
      </c>
      <c r="J53" s="9" t="s">
        <v>146</v>
      </c>
      <c r="K53" s="1">
        <v>-39</v>
      </c>
      <c r="L53" s="1"/>
      <c r="M53" s="1">
        <v>4</v>
      </c>
      <c r="N53" s="1"/>
      <c r="O53" s="1">
        <f t="shared" si="10"/>
        <v>13</v>
      </c>
      <c r="P53" t="s">
        <v>53</v>
      </c>
      <c r="Q53" s="9" t="s">
        <v>69</v>
      </c>
      <c r="R53" s="1">
        <v>-55</v>
      </c>
      <c r="S53" s="1">
        <v>3.5</v>
      </c>
      <c r="T53" s="1"/>
      <c r="U53" s="1"/>
      <c r="V53" s="1">
        <f t="shared" si="11"/>
        <v>13</v>
      </c>
      <c r="W53" t="s">
        <v>26</v>
      </c>
      <c r="X53" s="9" t="s">
        <v>68</v>
      </c>
      <c r="Y53" s="1">
        <v>-48</v>
      </c>
      <c r="Z53" s="1"/>
      <c r="AA53" s="1">
        <v>4</v>
      </c>
    </row>
    <row r="54" spans="1:27" ht="12.75">
      <c r="A54">
        <f t="shared" si="8"/>
        <v>14</v>
      </c>
      <c r="B54" t="s">
        <v>23</v>
      </c>
      <c r="C54" s="9" t="s">
        <v>67</v>
      </c>
      <c r="D54" s="1">
        <v>-55</v>
      </c>
      <c r="E54" s="1">
        <v>3</v>
      </c>
      <c r="F54" s="1"/>
      <c r="G54" s="1"/>
      <c r="H54" s="1">
        <f t="shared" si="9"/>
        <v>14</v>
      </c>
      <c r="I54" t="s">
        <v>131</v>
      </c>
      <c r="J54" s="9" t="s">
        <v>146</v>
      </c>
      <c r="K54" s="1">
        <v>-42</v>
      </c>
      <c r="L54" s="1"/>
      <c r="M54" s="1">
        <v>3</v>
      </c>
      <c r="N54" s="1"/>
      <c r="O54" s="1">
        <f t="shared" si="10"/>
        <v>13</v>
      </c>
      <c r="P54" t="s">
        <v>123</v>
      </c>
      <c r="Q54" s="9" t="s">
        <v>69</v>
      </c>
      <c r="R54" s="1">
        <v>-55</v>
      </c>
      <c r="S54" s="1">
        <v>3.5</v>
      </c>
      <c r="T54" s="1"/>
      <c r="U54" s="1"/>
      <c r="V54" s="1">
        <f t="shared" si="11"/>
        <v>14</v>
      </c>
      <c r="W54" t="s">
        <v>53</v>
      </c>
      <c r="X54" s="9" t="s">
        <v>69</v>
      </c>
      <c r="Y54" s="1">
        <v>-55</v>
      </c>
      <c r="Z54" s="1">
        <v>2.5</v>
      </c>
      <c r="AA54" s="1"/>
    </row>
    <row r="55" spans="1:27" ht="12.75">
      <c r="A55">
        <f t="shared" si="8"/>
        <v>15</v>
      </c>
      <c r="B55" t="s">
        <v>36</v>
      </c>
      <c r="C55" s="9" t="s">
        <v>145</v>
      </c>
      <c r="D55" s="1">
        <v>-62</v>
      </c>
      <c r="E55" s="1"/>
      <c r="F55" s="1">
        <v>2</v>
      </c>
      <c r="G55" s="1"/>
      <c r="H55" s="1">
        <f t="shared" si="9"/>
        <v>15</v>
      </c>
      <c r="I55" t="s">
        <v>23</v>
      </c>
      <c r="J55" s="9" t="s">
        <v>67</v>
      </c>
      <c r="K55" s="1">
        <v>-55</v>
      </c>
      <c r="L55" s="1">
        <v>2</v>
      </c>
      <c r="M55" s="1"/>
      <c r="N55" s="1"/>
      <c r="O55" s="1">
        <f t="shared" si="10"/>
        <v>15</v>
      </c>
      <c r="P55" t="s">
        <v>54</v>
      </c>
      <c r="Q55" s="9" t="s">
        <v>70</v>
      </c>
      <c r="R55" s="1">
        <v>-59</v>
      </c>
      <c r="S55" s="1"/>
      <c r="T55" s="1">
        <v>2</v>
      </c>
      <c r="U55" s="1"/>
      <c r="V55" s="1">
        <f t="shared" si="11"/>
        <v>14</v>
      </c>
      <c r="W55" t="s">
        <v>123</v>
      </c>
      <c r="X55" s="9" t="s">
        <v>69</v>
      </c>
      <c r="Y55" s="1">
        <v>-55</v>
      </c>
      <c r="Z55" s="1">
        <v>2.5</v>
      </c>
      <c r="AA55" s="1"/>
    </row>
    <row r="56" spans="1:27" ht="12.75">
      <c r="A56">
        <f t="shared" si="8"/>
        <v>16</v>
      </c>
      <c r="B56" t="s">
        <v>144</v>
      </c>
      <c r="C56" s="9" t="s">
        <v>67</v>
      </c>
      <c r="D56" s="1">
        <v>-93</v>
      </c>
      <c r="E56" s="1">
        <v>1</v>
      </c>
      <c r="F56" s="1"/>
      <c r="G56" s="1"/>
      <c r="H56" s="1">
        <f t="shared" si="9"/>
        <v>16</v>
      </c>
      <c r="I56" t="s">
        <v>144</v>
      </c>
      <c r="J56" s="9" t="s">
        <v>67</v>
      </c>
      <c r="K56" s="1">
        <v>-93</v>
      </c>
      <c r="L56" s="1">
        <v>1</v>
      </c>
      <c r="M56" s="1"/>
      <c r="N56" s="1"/>
      <c r="O56" s="1">
        <f t="shared" si="10"/>
        <v>16</v>
      </c>
      <c r="P56" t="s">
        <v>50</v>
      </c>
      <c r="Q56" s="9" t="s">
        <v>70</v>
      </c>
      <c r="R56" s="1">
        <v>-91</v>
      </c>
      <c r="S56" s="1"/>
      <c r="T56" s="1">
        <v>1</v>
      </c>
      <c r="U56" s="1"/>
      <c r="V56" s="1">
        <f t="shared" si="11"/>
        <v>16</v>
      </c>
      <c r="W56" t="s">
        <v>28</v>
      </c>
      <c r="X56" s="9" t="s">
        <v>68</v>
      </c>
      <c r="Y56" s="1">
        <v>-60</v>
      </c>
      <c r="Z56" s="1"/>
      <c r="AA56" s="1">
        <v>1</v>
      </c>
    </row>
    <row r="57" spans="4:27" ht="12.75">
      <c r="D57" s="1"/>
      <c r="E57" s="1">
        <f>SUM(E41:E56)</f>
        <v>70.5</v>
      </c>
      <c r="F57" s="1">
        <f>SUM(F41:F56)</f>
        <v>65.5</v>
      </c>
      <c r="G57" s="1"/>
      <c r="H57" s="1"/>
      <c r="I57" s="1"/>
      <c r="J57" s="1"/>
      <c r="K57" s="1"/>
      <c r="L57" s="1">
        <f>SUM(L41:L56)</f>
        <v>63</v>
      </c>
      <c r="M57" s="1">
        <f>SUM(M41:M56)</f>
        <v>73</v>
      </c>
      <c r="N57" s="1"/>
      <c r="O57" s="1"/>
      <c r="P57" s="1"/>
      <c r="Q57" s="1"/>
      <c r="R57" s="1"/>
      <c r="S57" s="1">
        <f>SUM(S41:S56)</f>
        <v>69.5</v>
      </c>
      <c r="T57" s="1">
        <f>SUM(T41:T56)</f>
        <v>66.5</v>
      </c>
      <c r="U57" s="1"/>
      <c r="V57" s="1"/>
      <c r="W57" s="1"/>
      <c r="X57" s="1"/>
      <c r="Y57" s="1"/>
      <c r="Z57" s="1">
        <f>SUM(Z41:Z56)</f>
        <v>77</v>
      </c>
      <c r="AA57">
        <f>SUM(AA41:AA56)</f>
        <v>59</v>
      </c>
    </row>
    <row r="58" spans="4:26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4:26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4:27" ht="12.75">
      <c r="D60" s="1"/>
      <c r="E60" s="11" t="s">
        <v>69</v>
      </c>
      <c r="F60" s="11" t="s">
        <v>145</v>
      </c>
      <c r="G60" s="1"/>
      <c r="H60" s="1"/>
      <c r="I60" s="1"/>
      <c r="J60" s="1"/>
      <c r="K60" s="1"/>
      <c r="L60" s="11" t="s">
        <v>69</v>
      </c>
      <c r="M60" s="11" t="s">
        <v>146</v>
      </c>
      <c r="N60" s="1"/>
      <c r="O60" s="1"/>
      <c r="P60" s="1"/>
      <c r="Q60" s="1"/>
      <c r="R60" s="1"/>
      <c r="S60" s="11" t="s">
        <v>69</v>
      </c>
      <c r="T60" s="11" t="s">
        <v>147</v>
      </c>
      <c r="U60" s="1"/>
      <c r="V60" s="1"/>
      <c r="W60" s="1"/>
      <c r="X60" s="1"/>
      <c r="Y60" s="1"/>
      <c r="Z60" s="11" t="s">
        <v>71</v>
      </c>
      <c r="AA60" s="9" t="s">
        <v>70</v>
      </c>
    </row>
    <row r="61" spans="1:27" ht="12.75">
      <c r="A61">
        <f aca="true" t="shared" si="12" ref="A61:A76">RANK(D61,D$61:D$76)</f>
        <v>1</v>
      </c>
      <c r="B61" t="s">
        <v>39</v>
      </c>
      <c r="C61" s="9" t="s">
        <v>145</v>
      </c>
      <c r="D61" s="1">
        <v>0</v>
      </c>
      <c r="E61" s="1"/>
      <c r="F61" s="1">
        <v>16</v>
      </c>
      <c r="G61" s="1"/>
      <c r="H61" s="1">
        <f aca="true" t="shared" si="13" ref="H61:H76">RANK(K61,K$61:K$76)</f>
        <v>1</v>
      </c>
      <c r="I61" t="s">
        <v>49</v>
      </c>
      <c r="J61" s="9" t="s">
        <v>69</v>
      </c>
      <c r="K61" s="1">
        <v>-1</v>
      </c>
      <c r="L61" s="1">
        <v>16</v>
      </c>
      <c r="M61" s="1"/>
      <c r="N61" s="1"/>
      <c r="O61" s="1">
        <f aca="true" t="shared" si="14" ref="O61:O76">RANK(R61,R$61:R$76)</f>
        <v>1</v>
      </c>
      <c r="P61" t="s">
        <v>49</v>
      </c>
      <c r="Q61" s="9" t="s">
        <v>69</v>
      </c>
      <c r="R61" s="1">
        <v>-1</v>
      </c>
      <c r="S61" s="1">
        <v>16</v>
      </c>
      <c r="T61" s="1"/>
      <c r="U61" s="1"/>
      <c r="V61" s="1">
        <f aca="true" t="shared" si="15" ref="V61:V76">RANK(Y61,Y$61:Y$76)</f>
        <v>1</v>
      </c>
      <c r="W61" t="s">
        <v>44</v>
      </c>
      <c r="X61" s="9" t="s">
        <v>70</v>
      </c>
      <c r="Y61" s="1">
        <v>-1</v>
      </c>
      <c r="Z61" s="1"/>
      <c r="AA61" s="1">
        <v>16</v>
      </c>
    </row>
    <row r="62" spans="1:27" ht="12.75">
      <c r="A62">
        <f t="shared" si="12"/>
        <v>2</v>
      </c>
      <c r="B62" t="s">
        <v>49</v>
      </c>
      <c r="C62" s="9" t="s">
        <v>69</v>
      </c>
      <c r="D62" s="1">
        <v>-1</v>
      </c>
      <c r="E62" s="1">
        <v>15</v>
      </c>
      <c r="F62" s="1"/>
      <c r="G62" s="1"/>
      <c r="H62" s="1">
        <f t="shared" si="13"/>
        <v>2</v>
      </c>
      <c r="I62" t="s">
        <v>47</v>
      </c>
      <c r="J62" s="9" t="s">
        <v>69</v>
      </c>
      <c r="K62" s="1">
        <v>-2</v>
      </c>
      <c r="L62" s="1">
        <v>15</v>
      </c>
      <c r="M62" s="1"/>
      <c r="N62" s="1"/>
      <c r="O62" s="1">
        <f t="shared" si="14"/>
        <v>2</v>
      </c>
      <c r="P62" t="s">
        <v>47</v>
      </c>
      <c r="Q62" s="9" t="s">
        <v>69</v>
      </c>
      <c r="R62" s="1">
        <v>-2</v>
      </c>
      <c r="S62" s="1">
        <v>15</v>
      </c>
      <c r="T62" s="1"/>
      <c r="U62" s="1"/>
      <c r="V62" s="1">
        <f t="shared" si="15"/>
        <v>2</v>
      </c>
      <c r="W62" t="s">
        <v>42</v>
      </c>
      <c r="X62" s="9" t="s">
        <v>70</v>
      </c>
      <c r="Y62" s="1">
        <v>-3</v>
      </c>
      <c r="Z62" s="1"/>
      <c r="AA62" s="1">
        <v>15</v>
      </c>
    </row>
    <row r="63" spans="1:27" ht="12.75">
      <c r="A63">
        <f t="shared" si="12"/>
        <v>3</v>
      </c>
      <c r="B63" t="s">
        <v>47</v>
      </c>
      <c r="C63" s="9" t="s">
        <v>69</v>
      </c>
      <c r="D63" s="1">
        <v>-2</v>
      </c>
      <c r="E63" s="1">
        <v>14</v>
      </c>
      <c r="F63" s="1"/>
      <c r="G63" s="1"/>
      <c r="H63" s="1">
        <f t="shared" si="13"/>
        <v>3</v>
      </c>
      <c r="I63" t="s">
        <v>128</v>
      </c>
      <c r="J63" s="9" t="s">
        <v>146</v>
      </c>
      <c r="K63" s="1">
        <v>-3</v>
      </c>
      <c r="L63" s="1"/>
      <c r="M63" s="1">
        <v>14</v>
      </c>
      <c r="N63" s="1"/>
      <c r="O63" s="1">
        <f t="shared" si="14"/>
        <v>3</v>
      </c>
      <c r="P63" t="s">
        <v>41</v>
      </c>
      <c r="Q63" s="9" t="s">
        <v>69</v>
      </c>
      <c r="R63" s="1">
        <v>-4</v>
      </c>
      <c r="S63" s="1">
        <v>13.5</v>
      </c>
      <c r="T63" s="1"/>
      <c r="U63" s="1"/>
      <c r="V63" s="1">
        <f t="shared" si="15"/>
        <v>3</v>
      </c>
      <c r="W63" t="s">
        <v>46</v>
      </c>
      <c r="X63" s="9" t="s">
        <v>70</v>
      </c>
      <c r="Y63" s="1">
        <v>-4</v>
      </c>
      <c r="Z63" s="1"/>
      <c r="AA63" s="1">
        <v>13.5</v>
      </c>
    </row>
    <row r="64" spans="1:27" ht="12.75">
      <c r="A64">
        <f t="shared" si="12"/>
        <v>4</v>
      </c>
      <c r="B64" t="s">
        <v>41</v>
      </c>
      <c r="C64" s="9" t="s">
        <v>69</v>
      </c>
      <c r="D64" s="1">
        <v>-4</v>
      </c>
      <c r="E64" s="1">
        <v>12.5</v>
      </c>
      <c r="F64" s="1"/>
      <c r="G64" s="1"/>
      <c r="H64" s="1">
        <f t="shared" si="13"/>
        <v>4</v>
      </c>
      <c r="I64" t="s">
        <v>41</v>
      </c>
      <c r="J64" s="9" t="s">
        <v>69</v>
      </c>
      <c r="K64" s="1">
        <v>-4</v>
      </c>
      <c r="L64" s="1">
        <v>12.5</v>
      </c>
      <c r="M64" s="1"/>
      <c r="N64" s="1"/>
      <c r="O64" s="1">
        <f t="shared" si="14"/>
        <v>3</v>
      </c>
      <c r="P64" t="s">
        <v>141</v>
      </c>
      <c r="Q64" s="9" t="s">
        <v>147</v>
      </c>
      <c r="R64" s="1">
        <v>-4</v>
      </c>
      <c r="S64" s="1"/>
      <c r="T64" s="1">
        <v>13.5</v>
      </c>
      <c r="U64" s="1"/>
      <c r="V64" s="1">
        <f t="shared" si="15"/>
        <v>3</v>
      </c>
      <c r="W64" t="s">
        <v>124</v>
      </c>
      <c r="X64" s="9" t="s">
        <v>70</v>
      </c>
      <c r="Y64" s="1">
        <v>-4</v>
      </c>
      <c r="Z64" s="1"/>
      <c r="AA64" s="1">
        <v>13.5</v>
      </c>
    </row>
    <row r="65" spans="1:27" ht="12.75">
      <c r="A65">
        <f t="shared" si="12"/>
        <v>4</v>
      </c>
      <c r="B65" t="s">
        <v>35</v>
      </c>
      <c r="C65" s="9" t="s">
        <v>145</v>
      </c>
      <c r="D65" s="1">
        <v>-4</v>
      </c>
      <c r="E65" s="1"/>
      <c r="F65" s="1">
        <v>12.5</v>
      </c>
      <c r="G65" s="1"/>
      <c r="H65" s="1">
        <f t="shared" si="13"/>
        <v>4</v>
      </c>
      <c r="I65" t="s">
        <v>129</v>
      </c>
      <c r="J65" s="9" t="s">
        <v>146</v>
      </c>
      <c r="K65" s="1">
        <v>-4</v>
      </c>
      <c r="L65" s="1"/>
      <c r="M65" s="1">
        <v>12.5</v>
      </c>
      <c r="N65" s="1"/>
      <c r="O65" s="1">
        <f t="shared" si="14"/>
        <v>5</v>
      </c>
      <c r="P65" t="s">
        <v>40</v>
      </c>
      <c r="Q65" s="9" t="s">
        <v>69</v>
      </c>
      <c r="R65" s="1">
        <v>-5</v>
      </c>
      <c r="S65" s="1">
        <v>12</v>
      </c>
      <c r="T65" s="1"/>
      <c r="U65" s="1"/>
      <c r="V65" s="1">
        <f t="shared" si="15"/>
        <v>5</v>
      </c>
      <c r="W65" t="s">
        <v>55</v>
      </c>
      <c r="X65" s="9" t="s">
        <v>71</v>
      </c>
      <c r="Y65" s="1">
        <v>-5</v>
      </c>
      <c r="Z65" s="1">
        <v>12</v>
      </c>
      <c r="AA65" s="1"/>
    </row>
    <row r="66" spans="1:27" ht="12.75">
      <c r="A66">
        <f t="shared" si="12"/>
        <v>6</v>
      </c>
      <c r="B66" t="s">
        <v>40</v>
      </c>
      <c r="C66" s="9" t="s">
        <v>69</v>
      </c>
      <c r="D66" s="1">
        <v>-5</v>
      </c>
      <c r="E66" s="1">
        <v>11</v>
      </c>
      <c r="F66" s="1"/>
      <c r="G66" s="1"/>
      <c r="H66" s="1">
        <f t="shared" si="13"/>
        <v>6</v>
      </c>
      <c r="I66" t="s">
        <v>40</v>
      </c>
      <c r="J66" s="9" t="s">
        <v>69</v>
      </c>
      <c r="K66" s="1">
        <v>-5</v>
      </c>
      <c r="L66" s="1">
        <v>11</v>
      </c>
      <c r="M66" s="1"/>
      <c r="N66" s="1"/>
      <c r="O66" s="1">
        <f t="shared" si="14"/>
        <v>6</v>
      </c>
      <c r="P66" t="s">
        <v>136</v>
      </c>
      <c r="Q66" s="9" t="s">
        <v>147</v>
      </c>
      <c r="R66" s="1">
        <v>-6</v>
      </c>
      <c r="S66" s="1"/>
      <c r="T66" s="1">
        <v>11</v>
      </c>
      <c r="U66" s="1"/>
      <c r="V66" s="1">
        <f t="shared" si="15"/>
        <v>6</v>
      </c>
      <c r="W66" t="s">
        <v>57</v>
      </c>
      <c r="X66" s="9" t="s">
        <v>71</v>
      </c>
      <c r="Y66" s="1">
        <v>-18</v>
      </c>
      <c r="Z66" s="1">
        <v>11</v>
      </c>
      <c r="AA66" s="1"/>
    </row>
    <row r="67" spans="1:27" ht="12.75">
      <c r="A67">
        <f t="shared" si="12"/>
        <v>7</v>
      </c>
      <c r="B67" t="s">
        <v>51</v>
      </c>
      <c r="C67" s="9" t="s">
        <v>69</v>
      </c>
      <c r="D67" s="1">
        <v>-13</v>
      </c>
      <c r="E67" s="1">
        <v>9.5</v>
      </c>
      <c r="F67" s="1"/>
      <c r="G67" s="1"/>
      <c r="H67" s="1">
        <f t="shared" si="13"/>
        <v>7</v>
      </c>
      <c r="I67" t="s">
        <v>134</v>
      </c>
      <c r="J67" s="9" t="s">
        <v>146</v>
      </c>
      <c r="K67" s="1">
        <v>-6</v>
      </c>
      <c r="L67" s="1"/>
      <c r="M67" s="1">
        <v>10</v>
      </c>
      <c r="N67" s="1"/>
      <c r="O67" s="1">
        <f t="shared" si="14"/>
        <v>7</v>
      </c>
      <c r="P67" t="s">
        <v>138</v>
      </c>
      <c r="Q67" s="9" t="s">
        <v>147</v>
      </c>
      <c r="R67" s="1">
        <v>-8</v>
      </c>
      <c r="S67" s="1"/>
      <c r="T67" s="1">
        <v>10</v>
      </c>
      <c r="U67" s="1"/>
      <c r="V67" s="1">
        <f t="shared" si="15"/>
        <v>7</v>
      </c>
      <c r="W67" t="s">
        <v>52</v>
      </c>
      <c r="X67" s="9" t="s">
        <v>70</v>
      </c>
      <c r="Y67" s="1">
        <v>-23</v>
      </c>
      <c r="Z67" s="1"/>
      <c r="AA67" s="1">
        <v>10</v>
      </c>
    </row>
    <row r="68" spans="1:27" ht="12.75">
      <c r="A68">
        <f t="shared" si="12"/>
        <v>7</v>
      </c>
      <c r="B68" t="s">
        <v>127</v>
      </c>
      <c r="C68" s="9" t="s">
        <v>145</v>
      </c>
      <c r="D68" s="1">
        <v>-13</v>
      </c>
      <c r="E68" s="1"/>
      <c r="F68" s="1">
        <v>9.5</v>
      </c>
      <c r="G68" s="1"/>
      <c r="H68" s="1">
        <f t="shared" si="13"/>
        <v>8</v>
      </c>
      <c r="I68" t="s">
        <v>51</v>
      </c>
      <c r="J68" s="9" t="s">
        <v>69</v>
      </c>
      <c r="K68" s="1">
        <v>-13</v>
      </c>
      <c r="L68" s="1">
        <v>9</v>
      </c>
      <c r="M68" s="1"/>
      <c r="N68" s="1"/>
      <c r="O68" s="1">
        <f t="shared" si="14"/>
        <v>8</v>
      </c>
      <c r="P68" t="s">
        <v>51</v>
      </c>
      <c r="Q68" s="9" t="s">
        <v>69</v>
      </c>
      <c r="R68" s="1">
        <v>-13</v>
      </c>
      <c r="S68" s="1">
        <v>9</v>
      </c>
      <c r="T68" s="1"/>
      <c r="U68" s="1"/>
      <c r="V68" s="1">
        <f t="shared" si="15"/>
        <v>8</v>
      </c>
      <c r="W68" t="s">
        <v>59</v>
      </c>
      <c r="X68" s="9" t="s">
        <v>71</v>
      </c>
      <c r="Y68" s="1">
        <v>-29</v>
      </c>
      <c r="Z68" s="1">
        <v>9</v>
      </c>
      <c r="AA68" s="1"/>
    </row>
    <row r="69" spans="1:27" ht="12.75">
      <c r="A69">
        <f t="shared" si="12"/>
        <v>9</v>
      </c>
      <c r="B69" t="s">
        <v>37</v>
      </c>
      <c r="C69" s="9" t="s">
        <v>145</v>
      </c>
      <c r="D69" s="1">
        <v>-33</v>
      </c>
      <c r="E69" s="1"/>
      <c r="F69" s="1">
        <v>8</v>
      </c>
      <c r="G69" s="1"/>
      <c r="H69" s="1">
        <f t="shared" si="13"/>
        <v>9</v>
      </c>
      <c r="I69" t="s">
        <v>133</v>
      </c>
      <c r="J69" s="9" t="s">
        <v>146</v>
      </c>
      <c r="K69" s="1">
        <v>-18</v>
      </c>
      <c r="L69" s="1"/>
      <c r="M69" s="1">
        <v>8</v>
      </c>
      <c r="N69" s="1"/>
      <c r="O69" s="1">
        <f t="shared" si="14"/>
        <v>9</v>
      </c>
      <c r="P69" t="s">
        <v>137</v>
      </c>
      <c r="Q69" s="9" t="s">
        <v>147</v>
      </c>
      <c r="R69" s="1">
        <v>-15</v>
      </c>
      <c r="S69" s="1"/>
      <c r="T69" s="1">
        <v>8</v>
      </c>
      <c r="U69" s="1"/>
      <c r="V69" s="1">
        <f t="shared" si="15"/>
        <v>9</v>
      </c>
      <c r="W69" t="s">
        <v>48</v>
      </c>
      <c r="X69" s="9" t="s">
        <v>70</v>
      </c>
      <c r="Y69" s="1">
        <v>-39</v>
      </c>
      <c r="Z69" s="1"/>
      <c r="AA69" s="1">
        <v>8</v>
      </c>
    </row>
    <row r="70" spans="1:27" ht="12.75">
      <c r="A70">
        <f t="shared" si="12"/>
        <v>10</v>
      </c>
      <c r="B70" t="s">
        <v>38</v>
      </c>
      <c r="C70" s="9" t="s">
        <v>145</v>
      </c>
      <c r="D70" s="1">
        <v>-36</v>
      </c>
      <c r="E70" s="1"/>
      <c r="F70" s="1">
        <v>7</v>
      </c>
      <c r="G70" s="1"/>
      <c r="H70" s="1">
        <f t="shared" si="13"/>
        <v>10</v>
      </c>
      <c r="I70" t="s">
        <v>130</v>
      </c>
      <c r="J70" s="9" t="s">
        <v>146</v>
      </c>
      <c r="K70" s="1">
        <v>-20</v>
      </c>
      <c r="L70" s="1"/>
      <c r="M70" s="1">
        <v>7</v>
      </c>
      <c r="N70" s="1"/>
      <c r="O70" s="1">
        <f t="shared" si="14"/>
        <v>10</v>
      </c>
      <c r="P70" t="s">
        <v>140</v>
      </c>
      <c r="Q70" s="9" t="s">
        <v>147</v>
      </c>
      <c r="R70" s="1">
        <v>-23</v>
      </c>
      <c r="S70" s="1"/>
      <c r="T70" s="1">
        <v>7</v>
      </c>
      <c r="U70" s="1"/>
      <c r="V70" s="1">
        <f t="shared" si="15"/>
        <v>10</v>
      </c>
      <c r="W70" t="s">
        <v>54</v>
      </c>
      <c r="X70" s="9" t="s">
        <v>70</v>
      </c>
      <c r="Y70" s="1">
        <v>-59</v>
      </c>
      <c r="Z70" s="1"/>
      <c r="AA70" s="1">
        <v>7</v>
      </c>
    </row>
    <row r="71" spans="1:27" ht="12.75">
      <c r="A71">
        <f t="shared" si="12"/>
        <v>11</v>
      </c>
      <c r="B71" t="s">
        <v>125</v>
      </c>
      <c r="C71" s="9" t="s">
        <v>145</v>
      </c>
      <c r="D71" s="1">
        <v>-40</v>
      </c>
      <c r="E71" s="1"/>
      <c r="F71" s="1">
        <v>5.5</v>
      </c>
      <c r="G71" s="1"/>
      <c r="H71" s="1">
        <f t="shared" si="13"/>
        <v>11</v>
      </c>
      <c r="I71" t="s">
        <v>135</v>
      </c>
      <c r="J71" s="9" t="s">
        <v>146</v>
      </c>
      <c r="K71" s="1">
        <v>-32</v>
      </c>
      <c r="L71" s="1"/>
      <c r="M71" s="1">
        <v>6</v>
      </c>
      <c r="N71" s="1"/>
      <c r="O71" s="1">
        <f t="shared" si="14"/>
        <v>11</v>
      </c>
      <c r="P71" t="s">
        <v>143</v>
      </c>
      <c r="Q71" s="9" t="s">
        <v>147</v>
      </c>
      <c r="R71" s="1">
        <v>-35</v>
      </c>
      <c r="S71" s="1"/>
      <c r="T71" s="1">
        <v>6</v>
      </c>
      <c r="U71" s="1"/>
      <c r="V71" s="1">
        <f t="shared" si="15"/>
        <v>11</v>
      </c>
      <c r="W71" t="s">
        <v>62</v>
      </c>
      <c r="X71" s="9" t="s">
        <v>71</v>
      </c>
      <c r="Y71" s="1">
        <v>-61</v>
      </c>
      <c r="Z71" s="1">
        <v>6</v>
      </c>
      <c r="AA71" s="1"/>
    </row>
    <row r="72" spans="1:27" ht="12.75">
      <c r="A72">
        <f t="shared" si="12"/>
        <v>11</v>
      </c>
      <c r="B72" t="s">
        <v>126</v>
      </c>
      <c r="C72" s="9" t="s">
        <v>145</v>
      </c>
      <c r="D72" s="1">
        <v>-40</v>
      </c>
      <c r="E72" s="1"/>
      <c r="F72" s="1">
        <v>5.5</v>
      </c>
      <c r="G72" s="1"/>
      <c r="H72" s="1">
        <f t="shared" si="13"/>
        <v>12</v>
      </c>
      <c r="I72" t="s">
        <v>132</v>
      </c>
      <c r="J72" s="9" t="s">
        <v>146</v>
      </c>
      <c r="K72" s="1">
        <v>-39</v>
      </c>
      <c r="L72" s="1"/>
      <c r="M72" s="1">
        <v>5</v>
      </c>
      <c r="N72" s="1"/>
      <c r="O72" s="1">
        <f t="shared" si="14"/>
        <v>12</v>
      </c>
      <c r="P72" t="s">
        <v>43</v>
      </c>
      <c r="Q72" s="9" t="s">
        <v>69</v>
      </c>
      <c r="R72" s="1">
        <v>-45</v>
      </c>
      <c r="S72" s="1">
        <v>5</v>
      </c>
      <c r="T72" s="1"/>
      <c r="U72" s="1"/>
      <c r="V72" s="1">
        <f t="shared" si="15"/>
        <v>12</v>
      </c>
      <c r="W72" t="s">
        <v>60</v>
      </c>
      <c r="X72" s="9" t="s">
        <v>71</v>
      </c>
      <c r="Y72" s="1">
        <v>-66</v>
      </c>
      <c r="Z72" s="1">
        <v>5</v>
      </c>
      <c r="AA72" s="1"/>
    </row>
    <row r="73" spans="1:27" ht="12.75">
      <c r="A73">
        <f t="shared" si="12"/>
        <v>13</v>
      </c>
      <c r="B73" t="s">
        <v>43</v>
      </c>
      <c r="C73" s="9" t="s">
        <v>69</v>
      </c>
      <c r="D73" s="1">
        <v>-45</v>
      </c>
      <c r="E73" s="1">
        <v>4</v>
      </c>
      <c r="F73" s="1"/>
      <c r="G73" s="1"/>
      <c r="H73" s="1">
        <f t="shared" si="13"/>
        <v>13</v>
      </c>
      <c r="I73" t="s">
        <v>131</v>
      </c>
      <c r="J73" s="9" t="s">
        <v>146</v>
      </c>
      <c r="K73" s="1">
        <v>-42</v>
      </c>
      <c r="L73" s="1"/>
      <c r="M73" s="1">
        <v>4</v>
      </c>
      <c r="N73" s="1"/>
      <c r="O73" s="1">
        <f t="shared" si="14"/>
        <v>13</v>
      </c>
      <c r="P73" t="s">
        <v>142</v>
      </c>
      <c r="Q73" s="9" t="s">
        <v>147</v>
      </c>
      <c r="R73" s="1">
        <v>-51</v>
      </c>
      <c r="S73" s="1"/>
      <c r="T73" s="1">
        <v>4</v>
      </c>
      <c r="U73" s="1"/>
      <c r="V73" s="1">
        <f t="shared" si="15"/>
        <v>13</v>
      </c>
      <c r="W73" t="s">
        <v>61</v>
      </c>
      <c r="X73" s="9" t="s">
        <v>71</v>
      </c>
      <c r="Y73" s="1">
        <v>-84</v>
      </c>
      <c r="Z73" s="1">
        <v>4</v>
      </c>
      <c r="AA73" s="1"/>
    </row>
    <row r="74" spans="1:27" ht="12.75">
      <c r="A74">
        <f t="shared" si="12"/>
        <v>14</v>
      </c>
      <c r="B74" t="s">
        <v>53</v>
      </c>
      <c r="C74" s="9" t="s">
        <v>69</v>
      </c>
      <c r="D74" s="1">
        <v>-55</v>
      </c>
      <c r="E74" s="1">
        <v>2.5</v>
      </c>
      <c r="F74" s="1"/>
      <c r="G74" s="1"/>
      <c r="H74" s="1">
        <f t="shared" si="13"/>
        <v>14</v>
      </c>
      <c r="I74" t="s">
        <v>43</v>
      </c>
      <c r="J74" s="9" t="s">
        <v>69</v>
      </c>
      <c r="K74" s="1">
        <v>-45</v>
      </c>
      <c r="L74" s="1">
        <v>3</v>
      </c>
      <c r="M74" s="1"/>
      <c r="N74" s="1"/>
      <c r="O74" s="1">
        <f t="shared" si="14"/>
        <v>14</v>
      </c>
      <c r="P74" t="s">
        <v>53</v>
      </c>
      <c r="Q74" s="9" t="s">
        <v>69</v>
      </c>
      <c r="R74" s="1">
        <v>-55</v>
      </c>
      <c r="S74" s="1">
        <v>2.5</v>
      </c>
      <c r="T74" s="1"/>
      <c r="U74" s="1"/>
      <c r="V74" s="1">
        <f t="shared" si="15"/>
        <v>14</v>
      </c>
      <c r="W74" t="s">
        <v>56</v>
      </c>
      <c r="X74" s="9" t="s">
        <v>71</v>
      </c>
      <c r="Y74" s="1">
        <v>-86</v>
      </c>
      <c r="Z74" s="1">
        <v>3</v>
      </c>
      <c r="AA74" s="1"/>
    </row>
    <row r="75" spans="1:27" ht="12.75">
      <c r="A75">
        <f t="shared" si="12"/>
        <v>14</v>
      </c>
      <c r="B75" t="s">
        <v>123</v>
      </c>
      <c r="C75" s="9" t="s">
        <v>69</v>
      </c>
      <c r="D75" s="1">
        <v>-55</v>
      </c>
      <c r="E75" s="1">
        <v>2.5</v>
      </c>
      <c r="F75" s="1"/>
      <c r="G75" s="1"/>
      <c r="H75" s="1">
        <f t="shared" si="13"/>
        <v>15</v>
      </c>
      <c r="I75" t="s">
        <v>53</v>
      </c>
      <c r="J75" s="9" t="s">
        <v>69</v>
      </c>
      <c r="K75" s="1">
        <v>-55</v>
      </c>
      <c r="L75" s="1">
        <v>1.5</v>
      </c>
      <c r="M75" s="1"/>
      <c r="N75" s="1"/>
      <c r="O75" s="1">
        <f t="shared" si="14"/>
        <v>14</v>
      </c>
      <c r="P75" t="s">
        <v>123</v>
      </c>
      <c r="Q75" s="9" t="s">
        <v>69</v>
      </c>
      <c r="R75" s="1">
        <v>-55</v>
      </c>
      <c r="S75" s="1">
        <v>2.5</v>
      </c>
      <c r="T75" s="1"/>
      <c r="U75" s="1"/>
      <c r="V75" s="1">
        <f t="shared" si="15"/>
        <v>15</v>
      </c>
      <c r="W75" t="s">
        <v>58</v>
      </c>
      <c r="X75" s="9" t="s">
        <v>71</v>
      </c>
      <c r="Y75" s="1">
        <v>-89</v>
      </c>
      <c r="Z75" s="1">
        <v>2</v>
      </c>
      <c r="AA75" s="1"/>
    </row>
    <row r="76" spans="1:27" ht="12.75">
      <c r="A76">
        <f t="shared" si="12"/>
        <v>16</v>
      </c>
      <c r="B76" t="s">
        <v>36</v>
      </c>
      <c r="C76" s="9" t="s">
        <v>145</v>
      </c>
      <c r="D76" s="1">
        <v>-62</v>
      </c>
      <c r="E76" s="1"/>
      <c r="F76" s="1">
        <v>1</v>
      </c>
      <c r="G76" s="1"/>
      <c r="H76" s="1">
        <f t="shared" si="13"/>
        <v>15</v>
      </c>
      <c r="I76" t="s">
        <v>123</v>
      </c>
      <c r="J76" s="9" t="s">
        <v>69</v>
      </c>
      <c r="K76" s="1">
        <v>-55</v>
      </c>
      <c r="L76" s="1">
        <v>1.5</v>
      </c>
      <c r="M76" s="1"/>
      <c r="N76" s="1"/>
      <c r="O76" s="1">
        <f t="shared" si="14"/>
        <v>16</v>
      </c>
      <c r="P76" t="s">
        <v>139</v>
      </c>
      <c r="Q76" s="9" t="s">
        <v>147</v>
      </c>
      <c r="R76" s="1">
        <v>-91</v>
      </c>
      <c r="S76" s="1"/>
      <c r="T76" s="1">
        <v>1</v>
      </c>
      <c r="U76" s="1"/>
      <c r="V76" s="1">
        <f t="shared" si="15"/>
        <v>16</v>
      </c>
      <c r="W76" t="s">
        <v>50</v>
      </c>
      <c r="X76" s="9" t="s">
        <v>70</v>
      </c>
      <c r="Y76" s="1">
        <v>-91</v>
      </c>
      <c r="Z76" s="1"/>
      <c r="AA76" s="1">
        <v>1</v>
      </c>
    </row>
    <row r="77" spans="4:27" ht="12.75">
      <c r="D77" s="1"/>
      <c r="E77" s="1">
        <f>SUM(E61:E76)</f>
        <v>71</v>
      </c>
      <c r="F77" s="1">
        <f>SUM(F61:F76)</f>
        <v>65</v>
      </c>
      <c r="G77" s="1"/>
      <c r="H77" s="1"/>
      <c r="I77" s="1"/>
      <c r="J77" s="1"/>
      <c r="K77" s="1"/>
      <c r="L77" s="1">
        <f>SUM(L61:L76)</f>
        <v>69.5</v>
      </c>
      <c r="M77" s="1">
        <f>SUM(M61:M76)</f>
        <v>66.5</v>
      </c>
      <c r="N77" s="1"/>
      <c r="O77" s="1"/>
      <c r="P77" s="1"/>
      <c r="Q77" s="1"/>
      <c r="R77" s="1"/>
      <c r="S77" s="1">
        <f>SUM(S61:S76)</f>
        <v>75.5</v>
      </c>
      <c r="T77" s="1">
        <f>SUM(T61:T76)</f>
        <v>60.5</v>
      </c>
      <c r="U77" s="1"/>
      <c r="V77" s="1"/>
      <c r="W77" s="1"/>
      <c r="X77" s="1"/>
      <c r="Y77" s="1"/>
      <c r="Z77" s="1">
        <f>SUM(Z61:Z76)</f>
        <v>52</v>
      </c>
      <c r="AA77">
        <f>SUM(AA61:AA76)</f>
        <v>84</v>
      </c>
    </row>
    <row r="78" spans="4:26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4:26" ht="12.7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4:27" ht="12.75">
      <c r="D80" s="1"/>
      <c r="E80" s="11" t="s">
        <v>71</v>
      </c>
      <c r="F80" s="11" t="s">
        <v>68</v>
      </c>
      <c r="G80" s="1"/>
      <c r="H80" s="1"/>
      <c r="I80" s="1"/>
      <c r="J80" s="1"/>
      <c r="K80" s="1"/>
      <c r="L80" s="11" t="s">
        <v>71</v>
      </c>
      <c r="M80" s="11" t="s">
        <v>145</v>
      </c>
      <c r="N80" s="1"/>
      <c r="O80" s="1"/>
      <c r="P80" s="1"/>
      <c r="Q80" s="1"/>
      <c r="R80" s="1"/>
      <c r="S80" s="11" t="s">
        <v>71</v>
      </c>
      <c r="T80" s="11" t="s">
        <v>146</v>
      </c>
      <c r="U80" s="1"/>
      <c r="V80" s="1"/>
      <c r="W80" s="1"/>
      <c r="X80" s="1"/>
      <c r="Y80" s="1"/>
      <c r="Z80" s="11" t="s">
        <v>71</v>
      </c>
      <c r="AA80" s="9" t="s">
        <v>147</v>
      </c>
    </row>
    <row r="81" spans="1:27" ht="12.75">
      <c r="A81">
        <f aca="true" t="shared" si="16" ref="A81:A96">RANK(D81,D$81:D$96)</f>
        <v>1</v>
      </c>
      <c r="B81" t="s">
        <v>55</v>
      </c>
      <c r="C81" s="9" t="s">
        <v>71</v>
      </c>
      <c r="D81" s="1">
        <v>-5</v>
      </c>
      <c r="E81" s="1">
        <v>16</v>
      </c>
      <c r="F81" s="1"/>
      <c r="G81" s="1"/>
      <c r="H81" s="1">
        <f aca="true" t="shared" si="17" ref="H81:H96">RANK(K81,K$81:K$96)</f>
        <v>1</v>
      </c>
      <c r="I81" t="s">
        <v>39</v>
      </c>
      <c r="J81" s="9" t="s">
        <v>145</v>
      </c>
      <c r="K81" s="1">
        <v>0</v>
      </c>
      <c r="L81" s="1"/>
      <c r="M81" s="1">
        <v>16</v>
      </c>
      <c r="N81" s="1"/>
      <c r="O81" s="1">
        <f aca="true" t="shared" si="18" ref="O81:O96">RANK(R81,R$81:R$96)</f>
        <v>1</v>
      </c>
      <c r="P81" t="s">
        <v>128</v>
      </c>
      <c r="Q81" s="9" t="s">
        <v>146</v>
      </c>
      <c r="R81" s="1">
        <v>-3</v>
      </c>
      <c r="S81" s="1"/>
      <c r="T81" s="1">
        <v>16</v>
      </c>
      <c r="U81" s="1"/>
      <c r="V81" s="1">
        <f aca="true" t="shared" si="19" ref="V81:V96">RANK(Y81,Y$81:Y$96)</f>
        <v>1</v>
      </c>
      <c r="W81" t="s">
        <v>141</v>
      </c>
      <c r="X81" s="9" t="s">
        <v>147</v>
      </c>
      <c r="Y81" s="1">
        <v>-4</v>
      </c>
      <c r="Z81" s="1"/>
      <c r="AA81" s="1">
        <v>16</v>
      </c>
    </row>
    <row r="82" spans="1:27" ht="12.75">
      <c r="A82">
        <f t="shared" si="16"/>
        <v>2</v>
      </c>
      <c r="B82" t="s">
        <v>24</v>
      </c>
      <c r="C82" s="9" t="s">
        <v>68</v>
      </c>
      <c r="D82" s="1">
        <v>-8</v>
      </c>
      <c r="E82" s="1"/>
      <c r="F82" s="1">
        <v>15</v>
      </c>
      <c r="G82" s="1"/>
      <c r="H82" s="1">
        <f t="shared" si="17"/>
        <v>2</v>
      </c>
      <c r="I82" t="s">
        <v>35</v>
      </c>
      <c r="J82" s="9" t="s">
        <v>145</v>
      </c>
      <c r="K82" s="1">
        <v>-4</v>
      </c>
      <c r="L82" s="1"/>
      <c r="M82" s="1">
        <v>15</v>
      </c>
      <c r="N82" s="1"/>
      <c r="O82" s="1">
        <f t="shared" si="18"/>
        <v>2</v>
      </c>
      <c r="P82" t="s">
        <v>129</v>
      </c>
      <c r="Q82" s="9" t="s">
        <v>146</v>
      </c>
      <c r="R82" s="1">
        <v>-4</v>
      </c>
      <c r="S82" s="1"/>
      <c r="T82" s="1">
        <v>15</v>
      </c>
      <c r="U82" s="1"/>
      <c r="V82" s="1">
        <f t="shared" si="19"/>
        <v>2</v>
      </c>
      <c r="W82" t="s">
        <v>55</v>
      </c>
      <c r="X82" s="9" t="s">
        <v>71</v>
      </c>
      <c r="Y82" s="1">
        <v>-5</v>
      </c>
      <c r="Z82" s="1">
        <v>15</v>
      </c>
      <c r="AA82" s="1"/>
    </row>
    <row r="83" spans="1:27" ht="12.75">
      <c r="A83">
        <f t="shared" si="16"/>
        <v>3</v>
      </c>
      <c r="B83" t="s">
        <v>32</v>
      </c>
      <c r="C83" s="9" t="s">
        <v>68</v>
      </c>
      <c r="D83" s="1">
        <v>-11</v>
      </c>
      <c r="E83" s="1"/>
      <c r="F83" s="1">
        <v>14</v>
      </c>
      <c r="G83" s="1"/>
      <c r="H83" s="1">
        <f t="shared" si="17"/>
        <v>3</v>
      </c>
      <c r="I83" t="s">
        <v>55</v>
      </c>
      <c r="J83" s="9" t="s">
        <v>71</v>
      </c>
      <c r="K83" s="1">
        <v>-5</v>
      </c>
      <c r="L83" s="1">
        <v>14</v>
      </c>
      <c r="M83" s="1"/>
      <c r="N83" s="1"/>
      <c r="O83" s="1">
        <f t="shared" si="18"/>
        <v>3</v>
      </c>
      <c r="P83" t="s">
        <v>55</v>
      </c>
      <c r="Q83" s="9" t="s">
        <v>71</v>
      </c>
      <c r="R83" s="1">
        <v>-5</v>
      </c>
      <c r="S83" s="1">
        <v>14</v>
      </c>
      <c r="T83" s="1"/>
      <c r="U83" s="1"/>
      <c r="V83" s="1">
        <f t="shared" si="19"/>
        <v>3</v>
      </c>
      <c r="W83" t="s">
        <v>136</v>
      </c>
      <c r="X83" s="9" t="s">
        <v>147</v>
      </c>
      <c r="Y83" s="1">
        <v>-6</v>
      </c>
      <c r="Z83" s="1"/>
      <c r="AA83" s="1">
        <v>14</v>
      </c>
    </row>
    <row r="84" spans="1:27" ht="12.75">
      <c r="A84">
        <f t="shared" si="16"/>
        <v>4</v>
      </c>
      <c r="B84" t="s">
        <v>34</v>
      </c>
      <c r="C84" s="9" t="s">
        <v>68</v>
      </c>
      <c r="D84" s="1">
        <v>-12</v>
      </c>
      <c r="E84" s="1"/>
      <c r="F84" s="1">
        <v>13</v>
      </c>
      <c r="G84" s="1"/>
      <c r="H84" s="1">
        <f t="shared" si="17"/>
        <v>4</v>
      </c>
      <c r="I84" t="s">
        <v>127</v>
      </c>
      <c r="J84" s="9" t="s">
        <v>145</v>
      </c>
      <c r="K84" s="1">
        <v>-13</v>
      </c>
      <c r="L84" s="1"/>
      <c r="M84" s="1">
        <v>13</v>
      </c>
      <c r="N84" s="1"/>
      <c r="O84" s="1">
        <f t="shared" si="18"/>
        <v>4</v>
      </c>
      <c r="P84" t="s">
        <v>134</v>
      </c>
      <c r="Q84" s="9" t="s">
        <v>146</v>
      </c>
      <c r="R84" s="1">
        <v>-6</v>
      </c>
      <c r="S84" s="1"/>
      <c r="T84" s="1">
        <v>13</v>
      </c>
      <c r="U84" s="1"/>
      <c r="V84" s="1">
        <f t="shared" si="19"/>
        <v>4</v>
      </c>
      <c r="W84" t="s">
        <v>138</v>
      </c>
      <c r="X84" s="9" t="s">
        <v>147</v>
      </c>
      <c r="Y84" s="1">
        <v>-8</v>
      </c>
      <c r="Z84" s="1"/>
      <c r="AA84" s="1">
        <v>13</v>
      </c>
    </row>
    <row r="85" spans="1:27" ht="12.75">
      <c r="A85">
        <f t="shared" si="16"/>
        <v>5</v>
      </c>
      <c r="B85" t="s">
        <v>57</v>
      </c>
      <c r="C85" s="9" t="s">
        <v>71</v>
      </c>
      <c r="D85" s="1">
        <v>-18</v>
      </c>
      <c r="E85" s="1">
        <v>12</v>
      </c>
      <c r="F85" s="1"/>
      <c r="G85" s="1"/>
      <c r="H85" s="1">
        <f t="shared" si="17"/>
        <v>5</v>
      </c>
      <c r="I85" t="s">
        <v>57</v>
      </c>
      <c r="J85" s="9" t="s">
        <v>71</v>
      </c>
      <c r="K85" s="1">
        <v>-18</v>
      </c>
      <c r="L85" s="1">
        <v>12</v>
      </c>
      <c r="M85" s="1"/>
      <c r="N85" s="1"/>
      <c r="O85" s="1">
        <f t="shared" si="18"/>
        <v>5</v>
      </c>
      <c r="P85" t="s">
        <v>57</v>
      </c>
      <c r="Q85" s="9" t="s">
        <v>71</v>
      </c>
      <c r="R85" s="1">
        <v>-18</v>
      </c>
      <c r="S85" s="1">
        <v>11.5</v>
      </c>
      <c r="T85" s="1"/>
      <c r="U85" s="1"/>
      <c r="V85" s="1">
        <f t="shared" si="19"/>
        <v>5</v>
      </c>
      <c r="W85" t="s">
        <v>137</v>
      </c>
      <c r="X85" s="9" t="s">
        <v>147</v>
      </c>
      <c r="Y85" s="1">
        <v>-15</v>
      </c>
      <c r="Z85" s="1"/>
      <c r="AA85" s="1">
        <v>12</v>
      </c>
    </row>
    <row r="86" spans="1:27" ht="12.75">
      <c r="A86">
        <f t="shared" si="16"/>
        <v>6</v>
      </c>
      <c r="B86" t="s">
        <v>30</v>
      </c>
      <c r="C86" s="9" t="s">
        <v>68</v>
      </c>
      <c r="D86" s="1">
        <v>-28</v>
      </c>
      <c r="E86" s="1"/>
      <c r="F86" s="1">
        <v>11</v>
      </c>
      <c r="G86" s="1"/>
      <c r="H86" s="1">
        <f t="shared" si="17"/>
        <v>6</v>
      </c>
      <c r="I86" t="s">
        <v>59</v>
      </c>
      <c r="J86" s="9" t="s">
        <v>71</v>
      </c>
      <c r="K86" s="1">
        <v>-29</v>
      </c>
      <c r="L86" s="1">
        <v>11</v>
      </c>
      <c r="M86" s="1"/>
      <c r="N86" s="1"/>
      <c r="O86" s="1">
        <f t="shared" si="18"/>
        <v>5</v>
      </c>
      <c r="P86" t="s">
        <v>133</v>
      </c>
      <c r="Q86" s="9" t="s">
        <v>146</v>
      </c>
      <c r="R86" s="1">
        <v>-18</v>
      </c>
      <c r="S86" s="1"/>
      <c r="T86" s="1">
        <v>11.5</v>
      </c>
      <c r="U86" s="1"/>
      <c r="V86" s="1">
        <f t="shared" si="19"/>
        <v>6</v>
      </c>
      <c r="W86" t="s">
        <v>57</v>
      </c>
      <c r="X86" s="9" t="s">
        <v>71</v>
      </c>
      <c r="Y86" s="1">
        <v>-18</v>
      </c>
      <c r="Z86" s="1">
        <v>11</v>
      </c>
      <c r="AA86" s="1"/>
    </row>
    <row r="87" spans="1:27" ht="12.75">
      <c r="A87">
        <f t="shared" si="16"/>
        <v>7</v>
      </c>
      <c r="B87" t="s">
        <v>59</v>
      </c>
      <c r="C87" s="9" t="s">
        <v>71</v>
      </c>
      <c r="D87" s="1">
        <v>-29</v>
      </c>
      <c r="E87" s="1">
        <v>10</v>
      </c>
      <c r="F87" s="1"/>
      <c r="G87" s="1"/>
      <c r="H87" s="1">
        <f t="shared" si="17"/>
        <v>7</v>
      </c>
      <c r="I87" t="s">
        <v>37</v>
      </c>
      <c r="J87" s="9" t="s">
        <v>145</v>
      </c>
      <c r="K87" s="1">
        <v>-33</v>
      </c>
      <c r="L87" s="1"/>
      <c r="M87" s="1">
        <v>10</v>
      </c>
      <c r="N87" s="1"/>
      <c r="O87" s="1">
        <f t="shared" si="18"/>
        <v>7</v>
      </c>
      <c r="P87" t="s">
        <v>130</v>
      </c>
      <c r="Q87" s="9" t="s">
        <v>146</v>
      </c>
      <c r="R87" s="1">
        <v>-20</v>
      </c>
      <c r="S87" s="1"/>
      <c r="T87" s="1">
        <v>10</v>
      </c>
      <c r="U87" s="1"/>
      <c r="V87" s="1">
        <f t="shared" si="19"/>
        <v>7</v>
      </c>
      <c r="W87" t="s">
        <v>140</v>
      </c>
      <c r="X87" s="9" t="s">
        <v>147</v>
      </c>
      <c r="Y87" s="1">
        <v>-23</v>
      </c>
      <c r="Z87" s="1"/>
      <c r="AA87" s="1">
        <v>10</v>
      </c>
    </row>
    <row r="88" spans="1:27" ht="12.75">
      <c r="A88">
        <f t="shared" si="16"/>
        <v>8</v>
      </c>
      <c r="B88" t="s">
        <v>22</v>
      </c>
      <c r="C88" s="9" t="s">
        <v>68</v>
      </c>
      <c r="D88" s="1">
        <v>-30</v>
      </c>
      <c r="E88" s="1"/>
      <c r="F88" s="1">
        <v>9</v>
      </c>
      <c r="G88" s="1"/>
      <c r="H88" s="1">
        <f t="shared" si="17"/>
        <v>8</v>
      </c>
      <c r="I88" t="s">
        <v>38</v>
      </c>
      <c r="J88" s="9" t="s">
        <v>145</v>
      </c>
      <c r="K88" s="1">
        <v>-36</v>
      </c>
      <c r="L88" s="1"/>
      <c r="M88" s="1">
        <v>9</v>
      </c>
      <c r="N88" s="1"/>
      <c r="O88" s="1">
        <f t="shared" si="18"/>
        <v>8</v>
      </c>
      <c r="P88" t="s">
        <v>59</v>
      </c>
      <c r="Q88" s="9" t="s">
        <v>71</v>
      </c>
      <c r="R88" s="1">
        <v>-29</v>
      </c>
      <c r="S88" s="1">
        <v>9</v>
      </c>
      <c r="T88" s="1"/>
      <c r="U88" s="1"/>
      <c r="V88" s="1">
        <f t="shared" si="19"/>
        <v>8</v>
      </c>
      <c r="W88" t="s">
        <v>59</v>
      </c>
      <c r="X88" s="9" t="s">
        <v>71</v>
      </c>
      <c r="Y88" s="1">
        <v>-29</v>
      </c>
      <c r="Z88" s="1">
        <v>9</v>
      </c>
      <c r="AA88" s="1"/>
    </row>
    <row r="89" spans="1:27" ht="12.75">
      <c r="A89">
        <f t="shared" si="16"/>
        <v>9</v>
      </c>
      <c r="B89" t="s">
        <v>81</v>
      </c>
      <c r="C89" s="9" t="s">
        <v>68</v>
      </c>
      <c r="D89" s="1">
        <v>-40</v>
      </c>
      <c r="E89" s="1"/>
      <c r="F89" s="1">
        <v>8</v>
      </c>
      <c r="G89" s="1"/>
      <c r="H89" s="1">
        <f t="shared" si="17"/>
        <v>9</v>
      </c>
      <c r="I89" t="s">
        <v>125</v>
      </c>
      <c r="J89" s="9" t="s">
        <v>145</v>
      </c>
      <c r="K89" s="1">
        <v>-40</v>
      </c>
      <c r="L89" s="1"/>
      <c r="M89" s="1">
        <v>7.5</v>
      </c>
      <c r="N89" s="1"/>
      <c r="O89" s="1">
        <f t="shared" si="18"/>
        <v>9</v>
      </c>
      <c r="P89" t="s">
        <v>135</v>
      </c>
      <c r="Q89" s="9" t="s">
        <v>146</v>
      </c>
      <c r="R89" s="1">
        <v>-32</v>
      </c>
      <c r="S89" s="1"/>
      <c r="T89" s="1">
        <v>8</v>
      </c>
      <c r="U89" s="1"/>
      <c r="V89" s="1">
        <f t="shared" si="19"/>
        <v>9</v>
      </c>
      <c r="W89" t="s">
        <v>143</v>
      </c>
      <c r="X89" s="9" t="s">
        <v>147</v>
      </c>
      <c r="Y89" s="1">
        <v>-35</v>
      </c>
      <c r="Z89" s="1"/>
      <c r="AA89" s="1">
        <v>8</v>
      </c>
    </row>
    <row r="90" spans="1:27" ht="12.75">
      <c r="A90">
        <f t="shared" si="16"/>
        <v>10</v>
      </c>
      <c r="B90" t="s">
        <v>26</v>
      </c>
      <c r="C90" s="9" t="s">
        <v>68</v>
      </c>
      <c r="D90" s="1">
        <v>-48</v>
      </c>
      <c r="E90" s="1"/>
      <c r="F90" s="1">
        <v>7</v>
      </c>
      <c r="G90" s="1"/>
      <c r="H90" s="1">
        <f t="shared" si="17"/>
        <v>9</v>
      </c>
      <c r="I90" t="s">
        <v>126</v>
      </c>
      <c r="J90" s="9" t="s">
        <v>145</v>
      </c>
      <c r="K90" s="1">
        <v>-40</v>
      </c>
      <c r="L90" s="1"/>
      <c r="M90" s="1">
        <v>7.5</v>
      </c>
      <c r="N90" s="1"/>
      <c r="O90" s="1">
        <f t="shared" si="18"/>
        <v>10</v>
      </c>
      <c r="P90" t="s">
        <v>132</v>
      </c>
      <c r="Q90" s="9" t="s">
        <v>146</v>
      </c>
      <c r="R90" s="1">
        <v>-39</v>
      </c>
      <c r="S90" s="1"/>
      <c r="T90" s="1">
        <v>7</v>
      </c>
      <c r="U90" s="1"/>
      <c r="V90" s="1">
        <f t="shared" si="19"/>
        <v>10</v>
      </c>
      <c r="W90" t="s">
        <v>142</v>
      </c>
      <c r="X90" s="9" t="s">
        <v>147</v>
      </c>
      <c r="Y90" s="1">
        <v>-51</v>
      </c>
      <c r="Z90" s="1"/>
      <c r="AA90" s="1">
        <v>7</v>
      </c>
    </row>
    <row r="91" spans="1:27" ht="12.75">
      <c r="A91">
        <f t="shared" si="16"/>
        <v>11</v>
      </c>
      <c r="B91" t="s">
        <v>28</v>
      </c>
      <c r="C91" s="9" t="s">
        <v>68</v>
      </c>
      <c r="D91" s="1">
        <v>-60</v>
      </c>
      <c r="E91" s="1"/>
      <c r="F91" s="1">
        <v>6</v>
      </c>
      <c r="G91" s="1"/>
      <c r="H91" s="1">
        <f t="shared" si="17"/>
        <v>11</v>
      </c>
      <c r="I91" t="s">
        <v>62</v>
      </c>
      <c r="J91" s="9" t="s">
        <v>71</v>
      </c>
      <c r="K91" s="1">
        <v>-61</v>
      </c>
      <c r="L91" s="1">
        <v>6</v>
      </c>
      <c r="M91" s="1"/>
      <c r="N91" s="1"/>
      <c r="O91" s="1">
        <f t="shared" si="18"/>
        <v>11</v>
      </c>
      <c r="P91" t="s">
        <v>131</v>
      </c>
      <c r="Q91" s="9" t="s">
        <v>146</v>
      </c>
      <c r="R91" s="1">
        <v>-42</v>
      </c>
      <c r="S91" s="1"/>
      <c r="T91" s="1">
        <v>6</v>
      </c>
      <c r="U91" s="1"/>
      <c r="V91" s="1">
        <f t="shared" si="19"/>
        <v>11</v>
      </c>
      <c r="W91" t="s">
        <v>62</v>
      </c>
      <c r="X91" s="9" t="s">
        <v>71</v>
      </c>
      <c r="Y91" s="1">
        <v>-61</v>
      </c>
      <c r="Z91" s="1">
        <v>6</v>
      </c>
      <c r="AA91" s="1"/>
    </row>
    <row r="92" spans="1:27" ht="12.75">
      <c r="A92">
        <f t="shared" si="16"/>
        <v>12</v>
      </c>
      <c r="B92" t="s">
        <v>62</v>
      </c>
      <c r="C92" s="9" t="s">
        <v>71</v>
      </c>
      <c r="D92" s="1">
        <v>-61</v>
      </c>
      <c r="E92" s="1">
        <v>5</v>
      </c>
      <c r="F92" s="1"/>
      <c r="G92" s="1"/>
      <c r="H92" s="1">
        <f t="shared" si="17"/>
        <v>12</v>
      </c>
      <c r="I92" t="s">
        <v>36</v>
      </c>
      <c r="J92" s="9" t="s">
        <v>145</v>
      </c>
      <c r="K92" s="1">
        <v>-62</v>
      </c>
      <c r="L92" s="1"/>
      <c r="M92" s="1">
        <v>5</v>
      </c>
      <c r="N92" s="1"/>
      <c r="O92" s="1">
        <f t="shared" si="18"/>
        <v>12</v>
      </c>
      <c r="P92" t="s">
        <v>62</v>
      </c>
      <c r="Q92" s="9" t="s">
        <v>71</v>
      </c>
      <c r="R92" s="1">
        <v>-61</v>
      </c>
      <c r="S92" s="1">
        <v>5</v>
      </c>
      <c r="T92" s="1"/>
      <c r="U92" s="1"/>
      <c r="V92" s="1">
        <f t="shared" si="19"/>
        <v>12</v>
      </c>
      <c r="W92" t="s">
        <v>60</v>
      </c>
      <c r="X92" s="9" t="s">
        <v>71</v>
      </c>
      <c r="Y92" s="1">
        <v>-66</v>
      </c>
      <c r="Z92" s="1">
        <v>5</v>
      </c>
      <c r="AA92" s="1"/>
    </row>
    <row r="93" spans="1:27" ht="12.75">
      <c r="A93">
        <f t="shared" si="16"/>
        <v>13</v>
      </c>
      <c r="B93" t="s">
        <v>60</v>
      </c>
      <c r="C93" s="9" t="s">
        <v>71</v>
      </c>
      <c r="D93" s="1">
        <v>-66</v>
      </c>
      <c r="E93" s="1">
        <v>4</v>
      </c>
      <c r="F93" s="1"/>
      <c r="G93" s="1"/>
      <c r="H93" s="1">
        <f t="shared" si="17"/>
        <v>13</v>
      </c>
      <c r="I93" t="s">
        <v>60</v>
      </c>
      <c r="J93" s="9" t="s">
        <v>71</v>
      </c>
      <c r="K93" s="1">
        <v>-66</v>
      </c>
      <c r="L93" s="1">
        <v>4</v>
      </c>
      <c r="M93" s="1"/>
      <c r="N93" s="1"/>
      <c r="O93" s="1">
        <f t="shared" si="18"/>
        <v>13</v>
      </c>
      <c r="P93" t="s">
        <v>60</v>
      </c>
      <c r="Q93" s="9" t="s">
        <v>71</v>
      </c>
      <c r="R93" s="1">
        <v>-66</v>
      </c>
      <c r="S93" s="1">
        <v>4</v>
      </c>
      <c r="T93" s="1"/>
      <c r="U93" s="1"/>
      <c r="V93" s="1">
        <f t="shared" si="19"/>
        <v>13</v>
      </c>
      <c r="W93" t="s">
        <v>61</v>
      </c>
      <c r="X93" s="9" t="s">
        <v>71</v>
      </c>
      <c r="Y93" s="1">
        <v>-84</v>
      </c>
      <c r="Z93" s="1">
        <v>4</v>
      </c>
      <c r="AA93" s="1"/>
    </row>
    <row r="94" spans="1:27" ht="12.75">
      <c r="A94">
        <f t="shared" si="16"/>
        <v>14</v>
      </c>
      <c r="B94" t="s">
        <v>61</v>
      </c>
      <c r="C94" s="9" t="s">
        <v>71</v>
      </c>
      <c r="D94" s="1">
        <v>-84</v>
      </c>
      <c r="E94" s="1">
        <v>3</v>
      </c>
      <c r="F94" s="1"/>
      <c r="G94" s="1"/>
      <c r="H94" s="1">
        <f t="shared" si="17"/>
        <v>14</v>
      </c>
      <c r="I94" t="s">
        <v>61</v>
      </c>
      <c r="J94" s="9" t="s">
        <v>71</v>
      </c>
      <c r="K94" s="1">
        <v>-84</v>
      </c>
      <c r="L94" s="1">
        <v>3</v>
      </c>
      <c r="M94" s="1"/>
      <c r="N94" s="1"/>
      <c r="O94" s="1">
        <f t="shared" si="18"/>
        <v>14</v>
      </c>
      <c r="P94" t="s">
        <v>61</v>
      </c>
      <c r="Q94" s="9" t="s">
        <v>71</v>
      </c>
      <c r="R94" s="1">
        <v>-84</v>
      </c>
      <c r="S94" s="1">
        <v>3</v>
      </c>
      <c r="T94" s="1"/>
      <c r="U94" s="1"/>
      <c r="V94" s="1">
        <f t="shared" si="19"/>
        <v>14</v>
      </c>
      <c r="W94" t="s">
        <v>56</v>
      </c>
      <c r="X94" s="9" t="s">
        <v>71</v>
      </c>
      <c r="Y94" s="1">
        <v>-86</v>
      </c>
      <c r="Z94" s="1">
        <v>3</v>
      </c>
      <c r="AA94" s="1"/>
    </row>
    <row r="95" spans="1:27" ht="12.75">
      <c r="A95">
        <f t="shared" si="16"/>
        <v>15</v>
      </c>
      <c r="B95" t="s">
        <v>56</v>
      </c>
      <c r="C95" s="9" t="s">
        <v>71</v>
      </c>
      <c r="D95" s="1">
        <v>-86</v>
      </c>
      <c r="E95" s="1">
        <v>2</v>
      </c>
      <c r="F95" s="1"/>
      <c r="G95" s="1"/>
      <c r="H95" s="1">
        <f t="shared" si="17"/>
        <v>15</v>
      </c>
      <c r="I95" t="s">
        <v>56</v>
      </c>
      <c r="J95" s="9" t="s">
        <v>71</v>
      </c>
      <c r="K95" s="1">
        <v>-86</v>
      </c>
      <c r="L95" s="1">
        <v>2</v>
      </c>
      <c r="M95" s="1"/>
      <c r="N95" s="1"/>
      <c r="O95" s="1">
        <f t="shared" si="18"/>
        <v>15</v>
      </c>
      <c r="P95" t="s">
        <v>56</v>
      </c>
      <c r="Q95" s="9" t="s">
        <v>71</v>
      </c>
      <c r="R95" s="1">
        <v>-86</v>
      </c>
      <c r="S95" s="1">
        <v>2</v>
      </c>
      <c r="T95" s="1"/>
      <c r="U95" s="1"/>
      <c r="V95" s="1">
        <f t="shared" si="19"/>
        <v>15</v>
      </c>
      <c r="W95" t="s">
        <v>58</v>
      </c>
      <c r="X95" s="9" t="s">
        <v>71</v>
      </c>
      <c r="Y95" s="1">
        <v>-89</v>
      </c>
      <c r="Z95" s="1">
        <v>2</v>
      </c>
      <c r="AA95" s="1"/>
    </row>
    <row r="96" spans="1:27" ht="12.75">
      <c r="A96">
        <f t="shared" si="16"/>
        <v>16</v>
      </c>
      <c r="B96" t="s">
        <v>58</v>
      </c>
      <c r="C96" s="9" t="s">
        <v>71</v>
      </c>
      <c r="D96" s="1">
        <v>-89</v>
      </c>
      <c r="E96" s="1">
        <v>1</v>
      </c>
      <c r="F96" s="1"/>
      <c r="G96" s="1"/>
      <c r="H96" s="1">
        <f t="shared" si="17"/>
        <v>16</v>
      </c>
      <c r="I96" t="s">
        <v>58</v>
      </c>
      <c r="J96" s="9" t="s">
        <v>71</v>
      </c>
      <c r="K96" s="1">
        <v>-89</v>
      </c>
      <c r="L96" s="1">
        <v>1</v>
      </c>
      <c r="M96" s="1"/>
      <c r="N96" s="1"/>
      <c r="O96" s="1">
        <f t="shared" si="18"/>
        <v>16</v>
      </c>
      <c r="P96" t="s">
        <v>58</v>
      </c>
      <c r="Q96" s="9" t="s">
        <v>71</v>
      </c>
      <c r="R96" s="1">
        <v>-89</v>
      </c>
      <c r="S96" s="1">
        <v>1</v>
      </c>
      <c r="T96" s="1"/>
      <c r="U96" s="1"/>
      <c r="V96" s="1">
        <f t="shared" si="19"/>
        <v>16</v>
      </c>
      <c r="W96" t="s">
        <v>139</v>
      </c>
      <c r="X96" s="9" t="s">
        <v>147</v>
      </c>
      <c r="Y96" s="1">
        <v>-91</v>
      </c>
      <c r="Z96" s="1"/>
      <c r="AA96" s="1">
        <v>1</v>
      </c>
    </row>
    <row r="97" spans="4:27" ht="12.75">
      <c r="D97" s="1"/>
      <c r="E97" s="1">
        <f>SUM(E81:E96)</f>
        <v>53</v>
      </c>
      <c r="F97" s="1">
        <f>SUM(F81:F96)</f>
        <v>83</v>
      </c>
      <c r="G97" s="1"/>
      <c r="H97" s="1"/>
      <c r="I97" s="1"/>
      <c r="J97" s="1"/>
      <c r="K97" s="1"/>
      <c r="L97" s="1">
        <f>SUM(L81:L96)</f>
        <v>53</v>
      </c>
      <c r="M97" s="1">
        <f>SUM(M81:M96)</f>
        <v>83</v>
      </c>
      <c r="N97" s="1"/>
      <c r="O97" s="1"/>
      <c r="P97" s="1"/>
      <c r="Q97" s="1"/>
      <c r="R97" s="1"/>
      <c r="S97" s="1">
        <f>SUM(S81:S96)</f>
        <v>49.5</v>
      </c>
      <c r="T97" s="1">
        <f>SUM(T81:T96)</f>
        <v>86.5</v>
      </c>
      <c r="U97" s="1"/>
      <c r="V97" s="1"/>
      <c r="W97" s="1"/>
      <c r="X97" s="1"/>
      <c r="Y97" s="1"/>
      <c r="Z97" s="1">
        <f>SUM(Z81:Z96)</f>
        <v>55</v>
      </c>
      <c r="AA97">
        <f>SUM(AA81:AA96)</f>
        <v>81</v>
      </c>
    </row>
    <row r="98" spans="4:26" ht="12.7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4:26" ht="12.7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4:27" ht="12.75">
      <c r="D100" s="1"/>
      <c r="E100" s="11" t="s">
        <v>70</v>
      </c>
      <c r="F100" s="11" t="s">
        <v>145</v>
      </c>
      <c r="G100" s="1"/>
      <c r="H100" s="1"/>
      <c r="I100" s="1"/>
      <c r="J100" s="1"/>
      <c r="K100" s="1"/>
      <c r="L100" s="11" t="s">
        <v>70</v>
      </c>
      <c r="M100" s="11" t="s">
        <v>146</v>
      </c>
      <c r="N100" s="1"/>
      <c r="O100" s="1"/>
      <c r="P100" s="1"/>
      <c r="Q100" s="1"/>
      <c r="R100" s="1"/>
      <c r="S100" s="11" t="s">
        <v>70</v>
      </c>
      <c r="T100" s="11" t="s">
        <v>147</v>
      </c>
      <c r="U100" s="1"/>
      <c r="V100" s="1"/>
      <c r="W100" s="1"/>
      <c r="X100" s="1"/>
      <c r="Y100" s="1"/>
      <c r="Z100" s="11" t="s">
        <v>68</v>
      </c>
      <c r="AA100" s="9" t="s">
        <v>145</v>
      </c>
    </row>
    <row r="101" spans="1:27" ht="12.75">
      <c r="A101">
        <f aca="true" t="shared" si="20" ref="A101:A116">RANK(D101,D$101:D$116)</f>
        <v>1</v>
      </c>
      <c r="B101" t="s">
        <v>39</v>
      </c>
      <c r="C101" s="9" t="s">
        <v>145</v>
      </c>
      <c r="D101" s="1">
        <v>0</v>
      </c>
      <c r="E101" s="1"/>
      <c r="F101" s="1">
        <v>16</v>
      </c>
      <c r="G101" s="1"/>
      <c r="H101" s="1">
        <f aca="true" t="shared" si="21" ref="H101:H116">RANK(K101,K$101:K$116)</f>
        <v>1</v>
      </c>
      <c r="I101" t="s">
        <v>44</v>
      </c>
      <c r="J101" s="9" t="s">
        <v>70</v>
      </c>
      <c r="K101" s="1">
        <v>-1</v>
      </c>
      <c r="L101" s="1">
        <v>16</v>
      </c>
      <c r="M101" s="1"/>
      <c r="N101" s="1"/>
      <c r="O101" s="1">
        <f aca="true" t="shared" si="22" ref="O101:O116">RANK(R101,R$101:R$116)</f>
        <v>1</v>
      </c>
      <c r="P101" t="s">
        <v>44</v>
      </c>
      <c r="Q101" s="9" t="s">
        <v>70</v>
      </c>
      <c r="R101" s="1">
        <v>-1</v>
      </c>
      <c r="S101" s="1">
        <v>16</v>
      </c>
      <c r="T101" s="1"/>
      <c r="U101" s="1"/>
      <c r="V101" s="1">
        <f aca="true" t="shared" si="23" ref="V101:V116">RANK(Y101,Y$101:Y$116)</f>
        <v>1</v>
      </c>
      <c r="W101" t="s">
        <v>39</v>
      </c>
      <c r="X101" s="9" t="s">
        <v>145</v>
      </c>
      <c r="Y101" s="1">
        <v>0</v>
      </c>
      <c r="Z101" s="1"/>
      <c r="AA101" s="1">
        <v>16</v>
      </c>
    </row>
    <row r="102" spans="1:27" ht="12.75">
      <c r="A102">
        <f t="shared" si="20"/>
        <v>2</v>
      </c>
      <c r="B102" t="s">
        <v>44</v>
      </c>
      <c r="C102" s="9" t="s">
        <v>70</v>
      </c>
      <c r="D102" s="1">
        <v>-1</v>
      </c>
      <c r="E102" s="1">
        <v>15</v>
      </c>
      <c r="F102" s="1"/>
      <c r="G102" s="1"/>
      <c r="H102" s="1">
        <f t="shared" si="21"/>
        <v>2</v>
      </c>
      <c r="I102" t="s">
        <v>42</v>
      </c>
      <c r="J102" s="9" t="s">
        <v>70</v>
      </c>
      <c r="K102" s="1">
        <v>-3</v>
      </c>
      <c r="L102" s="1">
        <v>14.5</v>
      </c>
      <c r="M102" s="1"/>
      <c r="N102" s="1"/>
      <c r="O102" s="1">
        <f t="shared" si="22"/>
        <v>2</v>
      </c>
      <c r="P102" t="s">
        <v>42</v>
      </c>
      <c r="Q102" s="9" t="s">
        <v>70</v>
      </c>
      <c r="R102" s="1">
        <v>-3</v>
      </c>
      <c r="S102" s="1">
        <v>15</v>
      </c>
      <c r="T102" s="1"/>
      <c r="U102" s="1"/>
      <c r="V102" s="1">
        <f t="shared" si="23"/>
        <v>2</v>
      </c>
      <c r="W102" t="s">
        <v>35</v>
      </c>
      <c r="X102" s="9" t="s">
        <v>145</v>
      </c>
      <c r="Y102" s="1">
        <v>-4</v>
      </c>
      <c r="Z102" s="1"/>
      <c r="AA102" s="1">
        <v>15</v>
      </c>
    </row>
    <row r="103" spans="1:27" ht="12.75">
      <c r="A103">
        <f t="shared" si="20"/>
        <v>3</v>
      </c>
      <c r="B103" t="s">
        <v>42</v>
      </c>
      <c r="C103" s="9" t="s">
        <v>70</v>
      </c>
      <c r="D103" s="1">
        <v>-3</v>
      </c>
      <c r="E103" s="1">
        <v>14</v>
      </c>
      <c r="F103" s="1"/>
      <c r="G103" s="1"/>
      <c r="H103" s="1">
        <f t="shared" si="21"/>
        <v>2</v>
      </c>
      <c r="I103" t="s">
        <v>128</v>
      </c>
      <c r="J103" s="9" t="s">
        <v>146</v>
      </c>
      <c r="K103" s="1">
        <v>-3</v>
      </c>
      <c r="L103" s="1"/>
      <c r="M103" s="1">
        <v>14.5</v>
      </c>
      <c r="N103" s="1"/>
      <c r="O103" s="1">
        <f t="shared" si="22"/>
        <v>3</v>
      </c>
      <c r="P103" t="s">
        <v>46</v>
      </c>
      <c r="Q103" s="9" t="s">
        <v>70</v>
      </c>
      <c r="R103" s="1">
        <v>-4</v>
      </c>
      <c r="S103" s="1">
        <v>13</v>
      </c>
      <c r="T103" s="1"/>
      <c r="U103" s="1"/>
      <c r="V103" s="1">
        <f t="shared" si="23"/>
        <v>3</v>
      </c>
      <c r="W103" t="s">
        <v>24</v>
      </c>
      <c r="X103" s="9" t="s">
        <v>68</v>
      </c>
      <c r="Y103" s="1">
        <v>-8</v>
      </c>
      <c r="Z103" s="1">
        <v>14</v>
      </c>
      <c r="AA103" s="1"/>
    </row>
    <row r="104" spans="1:27" ht="12.75">
      <c r="A104">
        <f t="shared" si="20"/>
        <v>4</v>
      </c>
      <c r="B104" t="s">
        <v>46</v>
      </c>
      <c r="C104" s="9" t="s">
        <v>70</v>
      </c>
      <c r="D104" s="1">
        <v>-4</v>
      </c>
      <c r="E104" s="1">
        <v>12</v>
      </c>
      <c r="F104" s="1"/>
      <c r="G104" s="1"/>
      <c r="H104" s="1">
        <f t="shared" si="21"/>
        <v>4</v>
      </c>
      <c r="I104" t="s">
        <v>46</v>
      </c>
      <c r="J104" s="9" t="s">
        <v>70</v>
      </c>
      <c r="K104" s="1">
        <v>-4</v>
      </c>
      <c r="L104" s="1">
        <v>12</v>
      </c>
      <c r="M104" s="1"/>
      <c r="N104" s="1"/>
      <c r="O104" s="1">
        <f t="shared" si="22"/>
        <v>3</v>
      </c>
      <c r="P104" t="s">
        <v>124</v>
      </c>
      <c r="Q104" s="9" t="s">
        <v>70</v>
      </c>
      <c r="R104" s="1">
        <v>-4</v>
      </c>
      <c r="S104" s="1">
        <v>13</v>
      </c>
      <c r="T104" s="1"/>
      <c r="U104" s="1"/>
      <c r="V104" s="1">
        <f t="shared" si="23"/>
        <v>4</v>
      </c>
      <c r="W104" t="s">
        <v>32</v>
      </c>
      <c r="X104" s="9" t="s">
        <v>68</v>
      </c>
      <c r="Y104" s="1">
        <v>-11</v>
      </c>
      <c r="Z104" s="1">
        <v>13</v>
      </c>
      <c r="AA104" s="1"/>
    </row>
    <row r="105" spans="1:27" ht="12.75">
      <c r="A105">
        <f t="shared" si="20"/>
        <v>4</v>
      </c>
      <c r="B105" t="s">
        <v>124</v>
      </c>
      <c r="C105" s="9" t="s">
        <v>70</v>
      </c>
      <c r="D105" s="1">
        <v>-4</v>
      </c>
      <c r="E105" s="1">
        <v>12</v>
      </c>
      <c r="F105" s="1"/>
      <c r="G105" s="1"/>
      <c r="H105" s="1">
        <f t="shared" si="21"/>
        <v>4</v>
      </c>
      <c r="I105" t="s">
        <v>124</v>
      </c>
      <c r="J105" s="9" t="s">
        <v>70</v>
      </c>
      <c r="K105" s="1">
        <v>-4</v>
      </c>
      <c r="L105" s="1">
        <v>12</v>
      </c>
      <c r="M105" s="1"/>
      <c r="N105" s="1"/>
      <c r="O105" s="1">
        <f t="shared" si="22"/>
        <v>3</v>
      </c>
      <c r="P105" t="s">
        <v>141</v>
      </c>
      <c r="Q105" s="9" t="s">
        <v>147</v>
      </c>
      <c r="R105" s="1">
        <v>-4</v>
      </c>
      <c r="S105" s="1"/>
      <c r="T105" s="1">
        <v>13</v>
      </c>
      <c r="U105" s="1"/>
      <c r="V105" s="1">
        <f t="shared" si="23"/>
        <v>5</v>
      </c>
      <c r="W105" t="s">
        <v>34</v>
      </c>
      <c r="X105" s="9" t="s">
        <v>68</v>
      </c>
      <c r="Y105" s="1">
        <v>-12</v>
      </c>
      <c r="Z105" s="1">
        <v>12</v>
      </c>
      <c r="AA105" s="1"/>
    </row>
    <row r="106" spans="1:27" ht="12.75">
      <c r="A106">
        <f t="shared" si="20"/>
        <v>4</v>
      </c>
      <c r="B106" t="s">
        <v>35</v>
      </c>
      <c r="C106" s="9" t="s">
        <v>145</v>
      </c>
      <c r="D106" s="1">
        <v>-4</v>
      </c>
      <c r="E106" s="1"/>
      <c r="F106" s="1">
        <v>12</v>
      </c>
      <c r="G106" s="1"/>
      <c r="H106" s="1">
        <f t="shared" si="21"/>
        <v>4</v>
      </c>
      <c r="I106" t="s">
        <v>129</v>
      </c>
      <c r="J106" s="9" t="s">
        <v>146</v>
      </c>
      <c r="K106" s="1">
        <v>-4</v>
      </c>
      <c r="L106" s="1"/>
      <c r="M106" s="1">
        <v>12</v>
      </c>
      <c r="N106" s="1"/>
      <c r="O106" s="1">
        <f t="shared" si="22"/>
        <v>6</v>
      </c>
      <c r="P106" t="s">
        <v>136</v>
      </c>
      <c r="Q106" s="9" t="s">
        <v>147</v>
      </c>
      <c r="R106" s="1">
        <v>-6</v>
      </c>
      <c r="S106" s="1"/>
      <c r="T106" s="1">
        <v>11</v>
      </c>
      <c r="U106" s="1"/>
      <c r="V106" s="1">
        <f t="shared" si="23"/>
        <v>6</v>
      </c>
      <c r="W106" t="s">
        <v>127</v>
      </c>
      <c r="X106" s="9" t="s">
        <v>145</v>
      </c>
      <c r="Y106" s="1">
        <v>-13</v>
      </c>
      <c r="Z106" s="1"/>
      <c r="AA106" s="1">
        <v>11</v>
      </c>
    </row>
    <row r="107" spans="1:27" ht="12.75">
      <c r="A107">
        <f t="shared" si="20"/>
        <v>7</v>
      </c>
      <c r="B107" t="s">
        <v>127</v>
      </c>
      <c r="C107" s="9" t="s">
        <v>145</v>
      </c>
      <c r="D107" s="1">
        <v>-13</v>
      </c>
      <c r="E107" s="1"/>
      <c r="F107" s="1">
        <v>10</v>
      </c>
      <c r="G107" s="1"/>
      <c r="H107" s="1">
        <f t="shared" si="21"/>
        <v>7</v>
      </c>
      <c r="I107" t="s">
        <v>134</v>
      </c>
      <c r="J107" s="9" t="s">
        <v>146</v>
      </c>
      <c r="K107" s="1">
        <v>-6</v>
      </c>
      <c r="L107" s="1"/>
      <c r="M107" s="1">
        <v>10</v>
      </c>
      <c r="N107" s="1"/>
      <c r="O107" s="1">
        <f t="shared" si="22"/>
        <v>7</v>
      </c>
      <c r="P107" t="s">
        <v>138</v>
      </c>
      <c r="Q107" s="9" t="s">
        <v>147</v>
      </c>
      <c r="R107" s="1">
        <v>-8</v>
      </c>
      <c r="S107" s="1"/>
      <c r="T107" s="1">
        <v>10</v>
      </c>
      <c r="U107" s="1"/>
      <c r="V107" s="1">
        <f t="shared" si="23"/>
        <v>7</v>
      </c>
      <c r="W107" t="s">
        <v>30</v>
      </c>
      <c r="X107" s="9" t="s">
        <v>68</v>
      </c>
      <c r="Y107" s="1">
        <v>-28</v>
      </c>
      <c r="Z107" s="1">
        <v>10</v>
      </c>
      <c r="AA107" s="1"/>
    </row>
    <row r="108" spans="1:27" ht="12.75">
      <c r="A108">
        <f t="shared" si="20"/>
        <v>8</v>
      </c>
      <c r="B108" t="s">
        <v>52</v>
      </c>
      <c r="C108" s="9" t="s">
        <v>70</v>
      </c>
      <c r="D108" s="1">
        <v>-23</v>
      </c>
      <c r="E108" s="1">
        <v>9</v>
      </c>
      <c r="F108" s="1"/>
      <c r="G108" s="1"/>
      <c r="H108" s="1">
        <f t="shared" si="21"/>
        <v>8</v>
      </c>
      <c r="I108" t="s">
        <v>133</v>
      </c>
      <c r="J108" s="9" t="s">
        <v>146</v>
      </c>
      <c r="K108" s="1">
        <v>-18</v>
      </c>
      <c r="L108" s="1"/>
      <c r="M108" s="1">
        <v>9</v>
      </c>
      <c r="N108" s="1"/>
      <c r="O108" s="1">
        <f t="shared" si="22"/>
        <v>8</v>
      </c>
      <c r="P108" t="s">
        <v>137</v>
      </c>
      <c r="Q108" s="9" t="s">
        <v>147</v>
      </c>
      <c r="R108" s="1">
        <v>-15</v>
      </c>
      <c r="S108" s="1"/>
      <c r="T108" s="1">
        <v>9</v>
      </c>
      <c r="U108" s="1"/>
      <c r="V108" s="1">
        <f t="shared" si="23"/>
        <v>8</v>
      </c>
      <c r="W108" t="s">
        <v>22</v>
      </c>
      <c r="X108" s="9" t="s">
        <v>68</v>
      </c>
      <c r="Y108" s="1">
        <v>-30</v>
      </c>
      <c r="Z108" s="1">
        <v>9</v>
      </c>
      <c r="AA108" s="1"/>
    </row>
    <row r="109" spans="1:27" ht="12.75">
      <c r="A109">
        <f t="shared" si="20"/>
        <v>9</v>
      </c>
      <c r="B109" t="s">
        <v>37</v>
      </c>
      <c r="C109" s="9" t="s">
        <v>145</v>
      </c>
      <c r="D109" s="1">
        <v>-33</v>
      </c>
      <c r="E109" s="1"/>
      <c r="F109" s="1">
        <v>8</v>
      </c>
      <c r="G109" s="1"/>
      <c r="H109" s="1">
        <f t="shared" si="21"/>
        <v>9</v>
      </c>
      <c r="I109" t="s">
        <v>130</v>
      </c>
      <c r="J109" s="9" t="s">
        <v>146</v>
      </c>
      <c r="K109" s="1">
        <v>-20</v>
      </c>
      <c r="L109" s="1"/>
      <c r="M109" s="1">
        <v>8</v>
      </c>
      <c r="N109" s="1"/>
      <c r="O109" s="1">
        <f t="shared" si="22"/>
        <v>9</v>
      </c>
      <c r="P109" t="s">
        <v>52</v>
      </c>
      <c r="Q109" s="9" t="s">
        <v>70</v>
      </c>
      <c r="R109" s="1">
        <v>-23</v>
      </c>
      <c r="S109" s="1">
        <v>7.5</v>
      </c>
      <c r="T109" s="1"/>
      <c r="U109" s="1"/>
      <c r="V109" s="1">
        <f t="shared" si="23"/>
        <v>9</v>
      </c>
      <c r="W109" t="s">
        <v>37</v>
      </c>
      <c r="X109" s="9" t="s">
        <v>145</v>
      </c>
      <c r="Y109" s="1">
        <v>-33</v>
      </c>
      <c r="Z109" s="1"/>
      <c r="AA109" s="1">
        <v>8</v>
      </c>
    </row>
    <row r="110" spans="1:27" ht="12.75">
      <c r="A110">
        <f t="shared" si="20"/>
        <v>10</v>
      </c>
      <c r="B110" t="s">
        <v>38</v>
      </c>
      <c r="C110" s="9" t="s">
        <v>145</v>
      </c>
      <c r="D110" s="1">
        <v>-36</v>
      </c>
      <c r="E110" s="1"/>
      <c r="F110" s="1">
        <v>7</v>
      </c>
      <c r="G110" s="1"/>
      <c r="H110" s="1">
        <f t="shared" si="21"/>
        <v>10</v>
      </c>
      <c r="I110" t="s">
        <v>52</v>
      </c>
      <c r="J110" s="9" t="s">
        <v>70</v>
      </c>
      <c r="K110" s="1">
        <v>-23</v>
      </c>
      <c r="L110" s="1">
        <v>7</v>
      </c>
      <c r="M110" s="1"/>
      <c r="N110" s="1"/>
      <c r="O110" s="1">
        <f t="shared" si="22"/>
        <v>9</v>
      </c>
      <c r="P110" t="s">
        <v>140</v>
      </c>
      <c r="Q110" s="9" t="s">
        <v>147</v>
      </c>
      <c r="R110" s="1">
        <v>-23</v>
      </c>
      <c r="S110" s="1"/>
      <c r="T110" s="1">
        <v>7.5</v>
      </c>
      <c r="U110" s="1"/>
      <c r="V110" s="1">
        <f t="shared" si="23"/>
        <v>10</v>
      </c>
      <c r="W110" t="s">
        <v>38</v>
      </c>
      <c r="X110" s="9" t="s">
        <v>145</v>
      </c>
      <c r="Y110" s="1">
        <v>-36</v>
      </c>
      <c r="Z110" s="1"/>
      <c r="AA110" s="1">
        <v>7</v>
      </c>
    </row>
    <row r="111" spans="1:27" ht="12.75">
      <c r="A111">
        <f t="shared" si="20"/>
        <v>11</v>
      </c>
      <c r="B111" t="s">
        <v>48</v>
      </c>
      <c r="C111" s="9" t="s">
        <v>70</v>
      </c>
      <c r="D111" s="1">
        <v>-39</v>
      </c>
      <c r="E111" s="1">
        <v>6</v>
      </c>
      <c r="F111" s="1"/>
      <c r="G111" s="1"/>
      <c r="H111" s="1">
        <f t="shared" si="21"/>
        <v>11</v>
      </c>
      <c r="I111" t="s">
        <v>135</v>
      </c>
      <c r="J111" s="9" t="s">
        <v>146</v>
      </c>
      <c r="K111" s="1">
        <v>-32</v>
      </c>
      <c r="L111" s="1"/>
      <c r="M111" s="1">
        <v>6</v>
      </c>
      <c r="N111" s="1"/>
      <c r="O111" s="1">
        <f t="shared" si="22"/>
        <v>11</v>
      </c>
      <c r="P111" t="s">
        <v>143</v>
      </c>
      <c r="Q111" s="9" t="s">
        <v>147</v>
      </c>
      <c r="R111" s="1">
        <v>-35</v>
      </c>
      <c r="S111" s="1"/>
      <c r="T111" s="1">
        <v>6</v>
      </c>
      <c r="U111" s="1"/>
      <c r="V111" s="1">
        <f t="shared" si="23"/>
        <v>11</v>
      </c>
      <c r="W111" t="s">
        <v>81</v>
      </c>
      <c r="X111" s="9" t="s">
        <v>68</v>
      </c>
      <c r="Y111" s="1">
        <v>-40</v>
      </c>
      <c r="Z111" s="1">
        <v>5</v>
      </c>
      <c r="AA111" s="1"/>
    </row>
    <row r="112" spans="1:27" ht="12.75">
      <c r="A112">
        <f t="shared" si="20"/>
        <v>12</v>
      </c>
      <c r="B112" t="s">
        <v>125</v>
      </c>
      <c r="C112" s="9" t="s">
        <v>145</v>
      </c>
      <c r="D112" s="1">
        <v>-40</v>
      </c>
      <c r="E112" s="1"/>
      <c r="F112" s="1">
        <v>4.5</v>
      </c>
      <c r="G112" s="1"/>
      <c r="H112" s="1">
        <f t="shared" si="21"/>
        <v>12</v>
      </c>
      <c r="I112" t="s">
        <v>48</v>
      </c>
      <c r="J112" s="9" t="s">
        <v>70</v>
      </c>
      <c r="K112" s="1">
        <v>-39</v>
      </c>
      <c r="L112" s="1">
        <v>4.5</v>
      </c>
      <c r="M112" s="1"/>
      <c r="N112" s="1"/>
      <c r="O112" s="1">
        <f t="shared" si="22"/>
        <v>12</v>
      </c>
      <c r="P112" t="s">
        <v>48</v>
      </c>
      <c r="Q112" s="9" t="s">
        <v>70</v>
      </c>
      <c r="R112" s="1">
        <v>-39</v>
      </c>
      <c r="S112" s="1">
        <v>5</v>
      </c>
      <c r="T112" s="1"/>
      <c r="U112" s="1"/>
      <c r="V112" s="1">
        <f t="shared" si="23"/>
        <v>11</v>
      </c>
      <c r="W112" t="s">
        <v>125</v>
      </c>
      <c r="X112" s="9" t="s">
        <v>145</v>
      </c>
      <c r="Y112" s="1">
        <v>-40</v>
      </c>
      <c r="Z112" s="1"/>
      <c r="AA112" s="1">
        <v>5</v>
      </c>
    </row>
    <row r="113" spans="1:27" ht="12.75">
      <c r="A113">
        <f t="shared" si="20"/>
        <v>12</v>
      </c>
      <c r="B113" t="s">
        <v>126</v>
      </c>
      <c r="C113" s="9" t="s">
        <v>145</v>
      </c>
      <c r="D113" s="1">
        <v>-40</v>
      </c>
      <c r="E113" s="1"/>
      <c r="F113" s="1">
        <v>4.5</v>
      </c>
      <c r="G113" s="1"/>
      <c r="H113" s="1">
        <f t="shared" si="21"/>
        <v>12</v>
      </c>
      <c r="I113" t="s">
        <v>132</v>
      </c>
      <c r="J113" s="9" t="s">
        <v>146</v>
      </c>
      <c r="K113" s="1">
        <v>-39</v>
      </c>
      <c r="L113" s="1"/>
      <c r="M113" s="1">
        <v>4.5</v>
      </c>
      <c r="N113" s="1"/>
      <c r="O113" s="1">
        <f t="shared" si="22"/>
        <v>13</v>
      </c>
      <c r="P113" t="s">
        <v>142</v>
      </c>
      <c r="Q113" s="9" t="s">
        <v>147</v>
      </c>
      <c r="R113" s="1">
        <v>-51</v>
      </c>
      <c r="S113" s="1"/>
      <c r="T113" s="1">
        <v>4</v>
      </c>
      <c r="U113" s="1"/>
      <c r="V113" s="1">
        <f t="shared" si="23"/>
        <v>11</v>
      </c>
      <c r="W113" t="s">
        <v>126</v>
      </c>
      <c r="X113" s="9" t="s">
        <v>145</v>
      </c>
      <c r="Y113" s="1">
        <v>-40</v>
      </c>
      <c r="Z113" s="1"/>
      <c r="AA113" s="1">
        <v>5</v>
      </c>
    </row>
    <row r="114" spans="1:27" ht="12.75">
      <c r="A114">
        <f t="shared" si="20"/>
        <v>14</v>
      </c>
      <c r="B114" t="s">
        <v>54</v>
      </c>
      <c r="C114" s="9" t="s">
        <v>70</v>
      </c>
      <c r="D114" s="1">
        <v>-59</v>
      </c>
      <c r="E114" s="1">
        <v>3</v>
      </c>
      <c r="F114" s="1"/>
      <c r="G114" s="1"/>
      <c r="H114" s="1">
        <f t="shared" si="21"/>
        <v>14</v>
      </c>
      <c r="I114" t="s">
        <v>131</v>
      </c>
      <c r="J114" s="9" t="s">
        <v>146</v>
      </c>
      <c r="K114" s="1">
        <v>-42</v>
      </c>
      <c r="L114" s="1"/>
      <c r="M114" s="1">
        <v>3</v>
      </c>
      <c r="N114" s="1"/>
      <c r="O114" s="1">
        <f t="shared" si="22"/>
        <v>14</v>
      </c>
      <c r="P114" t="s">
        <v>54</v>
      </c>
      <c r="Q114" s="9" t="s">
        <v>70</v>
      </c>
      <c r="R114" s="1">
        <v>-59</v>
      </c>
      <c r="S114" s="1">
        <v>3</v>
      </c>
      <c r="T114" s="1"/>
      <c r="U114" s="1"/>
      <c r="V114" s="1">
        <f t="shared" si="23"/>
        <v>14</v>
      </c>
      <c r="W114" t="s">
        <v>26</v>
      </c>
      <c r="X114" s="9" t="s">
        <v>68</v>
      </c>
      <c r="Y114" s="1">
        <v>-48</v>
      </c>
      <c r="Z114" s="1">
        <v>3</v>
      </c>
      <c r="AA114" s="1"/>
    </row>
    <row r="115" spans="1:27" ht="12.75">
      <c r="A115">
        <f t="shared" si="20"/>
        <v>15</v>
      </c>
      <c r="B115" t="s">
        <v>36</v>
      </c>
      <c r="C115" s="9" t="s">
        <v>145</v>
      </c>
      <c r="D115" s="1">
        <v>-62</v>
      </c>
      <c r="E115" s="1"/>
      <c r="F115" s="1">
        <v>2</v>
      </c>
      <c r="G115" s="1"/>
      <c r="H115" s="1">
        <f t="shared" si="21"/>
        <v>15</v>
      </c>
      <c r="I115" t="s">
        <v>54</v>
      </c>
      <c r="J115" s="9" t="s">
        <v>70</v>
      </c>
      <c r="K115" s="1">
        <v>-59</v>
      </c>
      <c r="L115" s="1">
        <v>2</v>
      </c>
      <c r="M115" s="1"/>
      <c r="N115" s="1"/>
      <c r="O115" s="1">
        <f t="shared" si="22"/>
        <v>15</v>
      </c>
      <c r="P115" t="s">
        <v>50</v>
      </c>
      <c r="Q115" s="9" t="s">
        <v>70</v>
      </c>
      <c r="R115" s="1">
        <v>-91</v>
      </c>
      <c r="S115" s="1">
        <v>2</v>
      </c>
      <c r="T115" s="1"/>
      <c r="U115" s="1"/>
      <c r="V115" s="1">
        <f t="shared" si="23"/>
        <v>15</v>
      </c>
      <c r="W115" t="s">
        <v>28</v>
      </c>
      <c r="X115" s="9" t="s">
        <v>68</v>
      </c>
      <c r="Y115" s="1">
        <v>-60</v>
      </c>
      <c r="Z115" s="1">
        <v>2</v>
      </c>
      <c r="AA115" s="1"/>
    </row>
    <row r="116" spans="1:27" ht="12.75">
      <c r="A116">
        <f t="shared" si="20"/>
        <v>16</v>
      </c>
      <c r="B116" t="s">
        <v>50</v>
      </c>
      <c r="C116" s="9" t="s">
        <v>70</v>
      </c>
      <c r="D116" s="1">
        <v>-91</v>
      </c>
      <c r="E116" s="1">
        <v>1</v>
      </c>
      <c r="F116" s="1"/>
      <c r="G116" s="1"/>
      <c r="H116" s="1">
        <f t="shared" si="21"/>
        <v>16</v>
      </c>
      <c r="I116" t="s">
        <v>50</v>
      </c>
      <c r="J116" s="9" t="s">
        <v>70</v>
      </c>
      <c r="K116" s="1">
        <v>-91</v>
      </c>
      <c r="L116" s="1">
        <v>1</v>
      </c>
      <c r="M116" s="1"/>
      <c r="N116" s="1"/>
      <c r="O116" s="1">
        <f t="shared" si="22"/>
        <v>15</v>
      </c>
      <c r="P116" t="s">
        <v>139</v>
      </c>
      <c r="Q116" s="9" t="s">
        <v>147</v>
      </c>
      <c r="R116" s="1">
        <v>-91</v>
      </c>
      <c r="S116" s="1"/>
      <c r="T116" s="1">
        <v>1</v>
      </c>
      <c r="U116" s="1"/>
      <c r="V116" s="1">
        <f t="shared" si="23"/>
        <v>16</v>
      </c>
      <c r="W116" t="s">
        <v>36</v>
      </c>
      <c r="X116" s="9" t="s">
        <v>145</v>
      </c>
      <c r="Y116" s="1">
        <v>-62</v>
      </c>
      <c r="Z116" s="1"/>
      <c r="AA116" s="1">
        <v>1</v>
      </c>
    </row>
    <row r="117" spans="4:28" ht="12.75">
      <c r="D117" s="1"/>
      <c r="E117" s="1">
        <f>SUM(E101:E116)</f>
        <v>72</v>
      </c>
      <c r="F117" s="1">
        <f>SUM(F101:F116)</f>
        <v>64</v>
      </c>
      <c r="G117" s="1"/>
      <c r="H117" s="1"/>
      <c r="I117" s="1"/>
      <c r="J117" s="1"/>
      <c r="K117" s="1"/>
      <c r="L117" s="1">
        <f>SUM(L101:L116)</f>
        <v>69</v>
      </c>
      <c r="M117" s="1">
        <f>SUM(M101:M116)</f>
        <v>67</v>
      </c>
      <c r="N117" s="1"/>
      <c r="O117" s="1"/>
      <c r="P117" s="1"/>
      <c r="Q117" s="1"/>
      <c r="R117" s="1"/>
      <c r="S117" s="1">
        <f>SUM(S101:S116)</f>
        <v>74.5</v>
      </c>
      <c r="T117" s="1">
        <f>SUM(T101:T116)</f>
        <v>61.5</v>
      </c>
      <c r="U117" s="1"/>
      <c r="V117" s="1"/>
      <c r="W117" s="1"/>
      <c r="X117" s="1"/>
      <c r="Y117" s="1"/>
      <c r="Z117" s="1">
        <f>SUM(Z101:Z116)</f>
        <v>68</v>
      </c>
      <c r="AA117" s="12">
        <f>SUM(AA101:AA116)</f>
        <v>68</v>
      </c>
      <c r="AB117">
        <v>9</v>
      </c>
    </row>
    <row r="118" spans="4:26" ht="12.7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4:26" ht="12.7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4:27" ht="12.75">
      <c r="D120" s="1"/>
      <c r="E120" s="11" t="s">
        <v>68</v>
      </c>
      <c r="F120" s="11" t="s">
        <v>146</v>
      </c>
      <c r="G120" s="1"/>
      <c r="H120" s="1"/>
      <c r="I120" s="1"/>
      <c r="J120" s="1"/>
      <c r="K120" s="1"/>
      <c r="L120" s="11" t="s">
        <v>68</v>
      </c>
      <c r="M120" s="11" t="s">
        <v>147</v>
      </c>
      <c r="N120" s="1"/>
      <c r="O120" s="1"/>
      <c r="P120" s="1"/>
      <c r="Q120" s="1"/>
      <c r="R120" s="1"/>
      <c r="S120" s="11" t="s">
        <v>145</v>
      </c>
      <c r="T120" s="11" t="s">
        <v>147</v>
      </c>
      <c r="U120" s="1"/>
      <c r="V120" s="1"/>
      <c r="W120" s="1"/>
      <c r="X120" s="1"/>
      <c r="Y120" s="1"/>
      <c r="Z120" s="11" t="s">
        <v>146</v>
      </c>
      <c r="AA120" s="9" t="s">
        <v>147</v>
      </c>
    </row>
    <row r="121" spans="1:27" ht="12.75">
      <c r="A121">
        <f aca="true" t="shared" si="24" ref="A121:A136">RANK(D121,D$121:D$136)</f>
        <v>1</v>
      </c>
      <c r="B121" t="s">
        <v>128</v>
      </c>
      <c r="C121" s="9" t="s">
        <v>146</v>
      </c>
      <c r="D121" s="1">
        <v>-3</v>
      </c>
      <c r="E121" s="1"/>
      <c r="F121" s="1">
        <v>16</v>
      </c>
      <c r="G121" s="1"/>
      <c r="H121" s="1">
        <f aca="true" t="shared" si="25" ref="H121:H136">RANK(K121,K$121:K$136)</f>
        <v>1</v>
      </c>
      <c r="I121" t="s">
        <v>141</v>
      </c>
      <c r="J121" s="9" t="s">
        <v>147</v>
      </c>
      <c r="K121" s="1">
        <v>-4</v>
      </c>
      <c r="L121" s="1"/>
      <c r="M121" s="1">
        <v>16</v>
      </c>
      <c r="N121" s="1"/>
      <c r="O121" s="1">
        <f aca="true" t="shared" si="26" ref="O121:O136">RANK(R121,R$121:R$136)</f>
        <v>1</v>
      </c>
      <c r="P121" t="s">
        <v>39</v>
      </c>
      <c r="Q121" s="9" t="s">
        <v>145</v>
      </c>
      <c r="R121" s="1">
        <v>0</v>
      </c>
      <c r="S121" s="1">
        <v>16</v>
      </c>
      <c r="T121" s="1"/>
      <c r="U121" s="1"/>
      <c r="V121" s="1">
        <f aca="true" t="shared" si="27" ref="V121:V136">RANK(Y121,Y$121:Y$136)</f>
        <v>1</v>
      </c>
      <c r="W121" t="s">
        <v>128</v>
      </c>
      <c r="X121" s="9" t="s">
        <v>146</v>
      </c>
      <c r="Y121" s="1">
        <v>-3</v>
      </c>
      <c r="Z121" s="1">
        <v>16</v>
      </c>
      <c r="AA121" s="1"/>
    </row>
    <row r="122" spans="1:27" ht="12.75">
      <c r="A122">
        <f t="shared" si="24"/>
        <v>2</v>
      </c>
      <c r="B122" t="s">
        <v>129</v>
      </c>
      <c r="C122" s="9" t="s">
        <v>146</v>
      </c>
      <c r="D122" s="1">
        <v>-4</v>
      </c>
      <c r="E122" s="1"/>
      <c r="F122" s="1">
        <v>15</v>
      </c>
      <c r="G122" s="1"/>
      <c r="H122" s="1">
        <f t="shared" si="25"/>
        <v>2</v>
      </c>
      <c r="I122" t="s">
        <v>136</v>
      </c>
      <c r="J122" s="9" t="s">
        <v>147</v>
      </c>
      <c r="K122" s="1">
        <v>-6</v>
      </c>
      <c r="L122" s="1"/>
      <c r="M122" s="1">
        <v>15</v>
      </c>
      <c r="N122" s="1"/>
      <c r="O122" s="1">
        <f t="shared" si="26"/>
        <v>2</v>
      </c>
      <c r="P122" t="s">
        <v>35</v>
      </c>
      <c r="Q122" s="9" t="s">
        <v>145</v>
      </c>
      <c r="R122" s="1">
        <v>-4</v>
      </c>
      <c r="S122" s="1">
        <v>14.5</v>
      </c>
      <c r="T122" s="1"/>
      <c r="U122" s="1"/>
      <c r="V122" s="1">
        <f t="shared" si="27"/>
        <v>2</v>
      </c>
      <c r="W122" t="s">
        <v>129</v>
      </c>
      <c r="X122" s="9" t="s">
        <v>146</v>
      </c>
      <c r="Y122" s="1">
        <v>-4</v>
      </c>
      <c r="Z122" s="1">
        <v>14.5</v>
      </c>
      <c r="AA122" s="1"/>
    </row>
    <row r="123" spans="1:27" ht="12.75">
      <c r="A123">
        <f t="shared" si="24"/>
        <v>3</v>
      </c>
      <c r="B123" t="s">
        <v>134</v>
      </c>
      <c r="C123" s="9" t="s">
        <v>146</v>
      </c>
      <c r="D123" s="1">
        <v>-6</v>
      </c>
      <c r="E123" s="1"/>
      <c r="F123" s="1">
        <v>14</v>
      </c>
      <c r="G123" s="1"/>
      <c r="H123" s="1">
        <f t="shared" si="25"/>
        <v>3</v>
      </c>
      <c r="I123" t="s">
        <v>24</v>
      </c>
      <c r="J123" s="9" t="s">
        <v>68</v>
      </c>
      <c r="K123" s="1">
        <v>-8</v>
      </c>
      <c r="L123" s="1">
        <v>13.5</v>
      </c>
      <c r="M123" s="1"/>
      <c r="N123" s="1"/>
      <c r="O123" s="1">
        <f t="shared" si="26"/>
        <v>2</v>
      </c>
      <c r="P123" t="s">
        <v>141</v>
      </c>
      <c r="Q123" s="9" t="s">
        <v>147</v>
      </c>
      <c r="R123" s="1">
        <v>-4</v>
      </c>
      <c r="S123" s="1"/>
      <c r="T123" s="1">
        <v>14.5</v>
      </c>
      <c r="U123" s="1"/>
      <c r="V123" s="1">
        <f t="shared" si="27"/>
        <v>2</v>
      </c>
      <c r="W123" t="s">
        <v>141</v>
      </c>
      <c r="X123" s="9" t="s">
        <v>147</v>
      </c>
      <c r="Y123" s="1">
        <v>-4</v>
      </c>
      <c r="Z123" s="1"/>
      <c r="AA123" s="1">
        <v>14.5</v>
      </c>
    </row>
    <row r="124" spans="1:27" ht="12.75">
      <c r="A124">
        <f t="shared" si="24"/>
        <v>4</v>
      </c>
      <c r="B124" t="s">
        <v>24</v>
      </c>
      <c r="C124" s="9" t="s">
        <v>68</v>
      </c>
      <c r="D124" s="1">
        <v>-8</v>
      </c>
      <c r="E124" s="1">
        <v>13</v>
      </c>
      <c r="F124" s="1"/>
      <c r="G124" s="1"/>
      <c r="H124" s="1">
        <f t="shared" si="25"/>
        <v>3</v>
      </c>
      <c r="I124" t="s">
        <v>138</v>
      </c>
      <c r="J124" s="9" t="s">
        <v>147</v>
      </c>
      <c r="K124" s="1">
        <v>-8</v>
      </c>
      <c r="L124" s="1"/>
      <c r="M124" s="1">
        <v>13.5</v>
      </c>
      <c r="N124" s="1"/>
      <c r="O124" s="1">
        <f t="shared" si="26"/>
        <v>4</v>
      </c>
      <c r="P124" t="s">
        <v>136</v>
      </c>
      <c r="Q124" s="9" t="s">
        <v>147</v>
      </c>
      <c r="R124" s="1">
        <v>-6</v>
      </c>
      <c r="S124" s="1"/>
      <c r="T124" s="1">
        <v>13</v>
      </c>
      <c r="U124" s="1"/>
      <c r="V124" s="1">
        <f t="shared" si="27"/>
        <v>4</v>
      </c>
      <c r="W124" t="s">
        <v>134</v>
      </c>
      <c r="X124" s="9" t="s">
        <v>146</v>
      </c>
      <c r="Y124" s="1">
        <v>-6</v>
      </c>
      <c r="Z124" s="1">
        <v>12.5</v>
      </c>
      <c r="AA124" s="1"/>
    </row>
    <row r="125" spans="1:27" ht="12.75">
      <c r="A125">
        <f t="shared" si="24"/>
        <v>5</v>
      </c>
      <c r="B125" t="s">
        <v>32</v>
      </c>
      <c r="C125" s="9" t="s">
        <v>68</v>
      </c>
      <c r="D125" s="1">
        <v>-11</v>
      </c>
      <c r="E125" s="1">
        <v>12</v>
      </c>
      <c r="F125" s="1"/>
      <c r="G125" s="1"/>
      <c r="H125" s="1">
        <f t="shared" si="25"/>
        <v>5</v>
      </c>
      <c r="I125" t="s">
        <v>32</v>
      </c>
      <c r="J125" s="9" t="s">
        <v>68</v>
      </c>
      <c r="K125" s="1">
        <v>-11</v>
      </c>
      <c r="L125" s="1">
        <v>12</v>
      </c>
      <c r="M125" s="1"/>
      <c r="N125" s="1"/>
      <c r="O125" s="1">
        <f t="shared" si="26"/>
        <v>5</v>
      </c>
      <c r="P125" t="s">
        <v>138</v>
      </c>
      <c r="Q125" s="9" t="s">
        <v>147</v>
      </c>
      <c r="R125" s="1">
        <v>-8</v>
      </c>
      <c r="S125" s="1"/>
      <c r="T125" s="1">
        <v>12</v>
      </c>
      <c r="U125" s="1"/>
      <c r="V125" s="1">
        <f t="shared" si="27"/>
        <v>4</v>
      </c>
      <c r="W125" t="s">
        <v>136</v>
      </c>
      <c r="X125" s="9" t="s">
        <v>147</v>
      </c>
      <c r="Y125" s="1">
        <v>-6</v>
      </c>
      <c r="Z125" s="1"/>
      <c r="AA125" s="1">
        <v>12.5</v>
      </c>
    </row>
    <row r="126" spans="1:27" ht="12.75">
      <c r="A126">
        <f t="shared" si="24"/>
        <v>6</v>
      </c>
      <c r="B126" t="s">
        <v>34</v>
      </c>
      <c r="C126" s="9" t="s">
        <v>68</v>
      </c>
      <c r="D126" s="1">
        <v>-12</v>
      </c>
      <c r="E126" s="1">
        <v>11</v>
      </c>
      <c r="F126" s="1"/>
      <c r="G126" s="1"/>
      <c r="H126" s="1">
        <f t="shared" si="25"/>
        <v>6</v>
      </c>
      <c r="I126" t="s">
        <v>34</v>
      </c>
      <c r="J126" s="9" t="s">
        <v>68</v>
      </c>
      <c r="K126" s="1">
        <v>-12</v>
      </c>
      <c r="L126" s="1">
        <v>11</v>
      </c>
      <c r="M126" s="1"/>
      <c r="N126" s="1"/>
      <c r="O126" s="1">
        <f t="shared" si="26"/>
        <v>6</v>
      </c>
      <c r="P126" t="s">
        <v>127</v>
      </c>
      <c r="Q126" s="9" t="s">
        <v>145</v>
      </c>
      <c r="R126" s="1">
        <v>-13</v>
      </c>
      <c r="S126" s="1">
        <v>11</v>
      </c>
      <c r="T126" s="1"/>
      <c r="U126" s="1"/>
      <c r="V126" s="1">
        <f t="shared" si="27"/>
        <v>6</v>
      </c>
      <c r="W126" t="s">
        <v>138</v>
      </c>
      <c r="X126" s="9" t="s">
        <v>147</v>
      </c>
      <c r="Y126" s="1">
        <v>-8</v>
      </c>
      <c r="Z126" s="1"/>
      <c r="AA126" s="1">
        <v>11</v>
      </c>
    </row>
    <row r="127" spans="1:27" ht="12.75">
      <c r="A127">
        <f t="shared" si="24"/>
        <v>7</v>
      </c>
      <c r="B127" t="s">
        <v>133</v>
      </c>
      <c r="C127" s="9" t="s">
        <v>146</v>
      </c>
      <c r="D127" s="1">
        <v>-18</v>
      </c>
      <c r="E127" s="1"/>
      <c r="F127" s="1">
        <v>10</v>
      </c>
      <c r="G127" s="1"/>
      <c r="H127" s="1">
        <f t="shared" si="25"/>
        <v>7</v>
      </c>
      <c r="I127" t="s">
        <v>137</v>
      </c>
      <c r="J127" s="9" t="s">
        <v>147</v>
      </c>
      <c r="K127" s="1">
        <v>-15</v>
      </c>
      <c r="L127" s="1"/>
      <c r="M127" s="1">
        <v>10</v>
      </c>
      <c r="N127" s="1"/>
      <c r="O127" s="1">
        <f t="shared" si="26"/>
        <v>7</v>
      </c>
      <c r="P127" t="s">
        <v>137</v>
      </c>
      <c r="Q127" s="9" t="s">
        <v>147</v>
      </c>
      <c r="R127" s="1">
        <v>-15</v>
      </c>
      <c r="S127" s="1"/>
      <c r="T127" s="1">
        <v>10</v>
      </c>
      <c r="U127" s="1"/>
      <c r="V127" s="1">
        <f t="shared" si="27"/>
        <v>7</v>
      </c>
      <c r="W127" t="s">
        <v>137</v>
      </c>
      <c r="X127" s="9" t="s">
        <v>147</v>
      </c>
      <c r="Y127" s="1">
        <v>-15</v>
      </c>
      <c r="Z127" s="1"/>
      <c r="AA127" s="1">
        <v>10</v>
      </c>
    </row>
    <row r="128" spans="1:27" ht="12.75">
      <c r="A128">
        <f t="shared" si="24"/>
        <v>8</v>
      </c>
      <c r="B128" t="s">
        <v>130</v>
      </c>
      <c r="C128" s="9" t="s">
        <v>146</v>
      </c>
      <c r="D128" s="1">
        <v>-20</v>
      </c>
      <c r="E128" s="1"/>
      <c r="F128" s="1">
        <v>9</v>
      </c>
      <c r="G128" s="1"/>
      <c r="H128" s="1">
        <f t="shared" si="25"/>
        <v>8</v>
      </c>
      <c r="I128" t="s">
        <v>140</v>
      </c>
      <c r="J128" s="9" t="s">
        <v>147</v>
      </c>
      <c r="K128" s="1">
        <v>-23</v>
      </c>
      <c r="L128" s="1"/>
      <c r="M128" s="1">
        <v>9</v>
      </c>
      <c r="N128" s="1"/>
      <c r="O128" s="1">
        <f t="shared" si="26"/>
        <v>8</v>
      </c>
      <c r="P128" t="s">
        <v>140</v>
      </c>
      <c r="Q128" s="9" t="s">
        <v>147</v>
      </c>
      <c r="R128" s="1">
        <v>-23</v>
      </c>
      <c r="S128" s="1"/>
      <c r="T128" s="1">
        <v>9</v>
      </c>
      <c r="U128" s="1"/>
      <c r="V128" s="1">
        <f t="shared" si="27"/>
        <v>8</v>
      </c>
      <c r="W128" t="s">
        <v>133</v>
      </c>
      <c r="X128" s="9" t="s">
        <v>146</v>
      </c>
      <c r="Y128" s="1">
        <v>-18</v>
      </c>
      <c r="Z128" s="1">
        <v>9</v>
      </c>
      <c r="AA128" s="1"/>
    </row>
    <row r="129" spans="1:27" ht="12.75">
      <c r="A129">
        <f t="shared" si="24"/>
        <v>9</v>
      </c>
      <c r="B129" t="s">
        <v>30</v>
      </c>
      <c r="C129" s="9" t="s">
        <v>68</v>
      </c>
      <c r="D129" s="1">
        <v>-28</v>
      </c>
      <c r="E129" s="1">
        <v>8</v>
      </c>
      <c r="F129" s="1"/>
      <c r="G129" s="1"/>
      <c r="H129" s="1">
        <f t="shared" si="25"/>
        <v>9</v>
      </c>
      <c r="I129" t="s">
        <v>30</v>
      </c>
      <c r="J129" s="9" t="s">
        <v>68</v>
      </c>
      <c r="K129" s="1">
        <v>-28</v>
      </c>
      <c r="L129" s="1">
        <v>8</v>
      </c>
      <c r="M129" s="1"/>
      <c r="N129" s="1"/>
      <c r="O129" s="1">
        <f t="shared" si="26"/>
        <v>9</v>
      </c>
      <c r="P129" t="s">
        <v>37</v>
      </c>
      <c r="Q129" s="9" t="s">
        <v>145</v>
      </c>
      <c r="R129" s="1">
        <v>-33</v>
      </c>
      <c r="S129" s="1">
        <v>8</v>
      </c>
      <c r="T129" s="1"/>
      <c r="U129" s="1"/>
      <c r="V129" s="1">
        <f t="shared" si="27"/>
        <v>9</v>
      </c>
      <c r="W129" t="s">
        <v>130</v>
      </c>
      <c r="X129" s="9" t="s">
        <v>146</v>
      </c>
      <c r="Y129" s="1">
        <v>-20</v>
      </c>
      <c r="Z129" s="1">
        <v>8</v>
      </c>
      <c r="AA129" s="1"/>
    </row>
    <row r="130" spans="1:27" ht="12.75">
      <c r="A130">
        <f t="shared" si="24"/>
        <v>10</v>
      </c>
      <c r="B130" t="s">
        <v>22</v>
      </c>
      <c r="C130" s="9" t="s">
        <v>68</v>
      </c>
      <c r="D130" s="1">
        <v>-30</v>
      </c>
      <c r="E130" s="1">
        <v>7</v>
      </c>
      <c r="F130" s="1"/>
      <c r="G130" s="1"/>
      <c r="H130" s="1">
        <f t="shared" si="25"/>
        <v>10</v>
      </c>
      <c r="I130" t="s">
        <v>22</v>
      </c>
      <c r="J130" s="9" t="s">
        <v>68</v>
      </c>
      <c r="K130" s="1">
        <v>-30</v>
      </c>
      <c r="L130" s="1">
        <v>7</v>
      </c>
      <c r="M130" s="1"/>
      <c r="N130" s="1"/>
      <c r="O130" s="1">
        <f t="shared" si="26"/>
        <v>10</v>
      </c>
      <c r="P130" t="s">
        <v>143</v>
      </c>
      <c r="Q130" s="9" t="s">
        <v>147</v>
      </c>
      <c r="R130" s="1">
        <v>-35</v>
      </c>
      <c r="S130" s="1"/>
      <c r="T130" s="1">
        <v>7</v>
      </c>
      <c r="U130" s="1"/>
      <c r="V130" s="1">
        <f t="shared" si="27"/>
        <v>10</v>
      </c>
      <c r="W130" t="s">
        <v>140</v>
      </c>
      <c r="X130" s="9" t="s">
        <v>147</v>
      </c>
      <c r="Y130" s="1">
        <v>-23</v>
      </c>
      <c r="Z130" s="1"/>
      <c r="AA130" s="1">
        <v>7</v>
      </c>
    </row>
    <row r="131" spans="1:27" ht="12.75">
      <c r="A131">
        <f t="shared" si="24"/>
        <v>11</v>
      </c>
      <c r="B131" t="s">
        <v>135</v>
      </c>
      <c r="C131" s="9" t="s">
        <v>146</v>
      </c>
      <c r="D131" s="1">
        <v>-32</v>
      </c>
      <c r="E131" s="1"/>
      <c r="F131" s="1">
        <v>6</v>
      </c>
      <c r="G131" s="1"/>
      <c r="H131" s="1">
        <f t="shared" si="25"/>
        <v>11</v>
      </c>
      <c r="I131" t="s">
        <v>143</v>
      </c>
      <c r="J131" s="9" t="s">
        <v>147</v>
      </c>
      <c r="K131" s="1">
        <v>-35</v>
      </c>
      <c r="L131" s="1"/>
      <c r="M131" s="1">
        <v>6</v>
      </c>
      <c r="N131" s="1"/>
      <c r="O131" s="1">
        <f t="shared" si="26"/>
        <v>11</v>
      </c>
      <c r="P131" t="s">
        <v>38</v>
      </c>
      <c r="Q131" s="9" t="s">
        <v>145</v>
      </c>
      <c r="R131" s="1">
        <v>-36</v>
      </c>
      <c r="S131" s="1">
        <v>6</v>
      </c>
      <c r="T131" s="1"/>
      <c r="U131" s="1"/>
      <c r="V131" s="1">
        <f t="shared" si="27"/>
        <v>11</v>
      </c>
      <c r="W131" t="s">
        <v>135</v>
      </c>
      <c r="X131" s="9" t="s">
        <v>146</v>
      </c>
      <c r="Y131" s="1">
        <v>-32</v>
      </c>
      <c r="Z131" s="1">
        <v>6</v>
      </c>
      <c r="AA131" s="1"/>
    </row>
    <row r="132" spans="1:27" ht="12.75">
      <c r="A132">
        <f t="shared" si="24"/>
        <v>12</v>
      </c>
      <c r="B132" t="s">
        <v>132</v>
      </c>
      <c r="C132" s="9" t="s">
        <v>146</v>
      </c>
      <c r="D132" s="1">
        <v>-39</v>
      </c>
      <c r="E132" s="1"/>
      <c r="F132" s="1">
        <v>5</v>
      </c>
      <c r="G132" s="1"/>
      <c r="H132" s="1">
        <f t="shared" si="25"/>
        <v>12</v>
      </c>
      <c r="I132" t="s">
        <v>81</v>
      </c>
      <c r="J132" s="9" t="s">
        <v>68</v>
      </c>
      <c r="K132" s="1">
        <v>-40</v>
      </c>
      <c r="L132" s="1">
        <v>5</v>
      </c>
      <c r="M132" s="1"/>
      <c r="N132" s="1"/>
      <c r="O132" s="1">
        <f t="shared" si="26"/>
        <v>12</v>
      </c>
      <c r="P132" t="s">
        <v>125</v>
      </c>
      <c r="Q132" s="9" t="s">
        <v>145</v>
      </c>
      <c r="R132" s="1">
        <v>-40</v>
      </c>
      <c r="S132" s="1">
        <v>4.5</v>
      </c>
      <c r="T132" s="1"/>
      <c r="U132" s="1"/>
      <c r="V132" s="1">
        <f t="shared" si="27"/>
        <v>12</v>
      </c>
      <c r="W132" t="s">
        <v>143</v>
      </c>
      <c r="X132" s="9" t="s">
        <v>147</v>
      </c>
      <c r="Y132" s="1">
        <v>-35</v>
      </c>
      <c r="Z132" s="1"/>
      <c r="AA132" s="1">
        <v>5</v>
      </c>
    </row>
    <row r="133" spans="1:27" ht="12.75">
      <c r="A133">
        <f t="shared" si="24"/>
        <v>13</v>
      </c>
      <c r="B133" t="s">
        <v>81</v>
      </c>
      <c r="C133" s="9" t="s">
        <v>68</v>
      </c>
      <c r="D133" s="1">
        <v>-40</v>
      </c>
      <c r="E133" s="1">
        <v>4</v>
      </c>
      <c r="F133" s="1"/>
      <c r="G133" s="1"/>
      <c r="H133" s="1">
        <f t="shared" si="25"/>
        <v>13</v>
      </c>
      <c r="I133" t="s">
        <v>26</v>
      </c>
      <c r="J133" s="9" t="s">
        <v>68</v>
      </c>
      <c r="K133" s="1">
        <v>-48</v>
      </c>
      <c r="L133" s="1">
        <v>4</v>
      </c>
      <c r="M133" s="1"/>
      <c r="N133" s="1"/>
      <c r="O133" s="1">
        <f t="shared" si="26"/>
        <v>12</v>
      </c>
      <c r="P133" t="s">
        <v>126</v>
      </c>
      <c r="Q133" s="9" t="s">
        <v>145</v>
      </c>
      <c r="R133" s="1">
        <v>-40</v>
      </c>
      <c r="S133" s="1">
        <v>4.5</v>
      </c>
      <c r="T133" s="1"/>
      <c r="U133" s="1"/>
      <c r="V133" s="1">
        <f t="shared" si="27"/>
        <v>13</v>
      </c>
      <c r="W133" t="s">
        <v>132</v>
      </c>
      <c r="X133" s="9" t="s">
        <v>146</v>
      </c>
      <c r="Y133" s="1">
        <v>-39</v>
      </c>
      <c r="Z133" s="1">
        <v>4</v>
      </c>
      <c r="AA133" s="1"/>
    </row>
    <row r="134" spans="1:27" ht="12.75">
      <c r="A134">
        <f t="shared" si="24"/>
        <v>14</v>
      </c>
      <c r="B134" t="s">
        <v>131</v>
      </c>
      <c r="C134" s="9" t="s">
        <v>146</v>
      </c>
      <c r="D134" s="1">
        <v>-42</v>
      </c>
      <c r="E134" s="1"/>
      <c r="F134" s="1">
        <v>3</v>
      </c>
      <c r="G134" s="1"/>
      <c r="H134" s="1">
        <f t="shared" si="25"/>
        <v>14</v>
      </c>
      <c r="I134" t="s">
        <v>142</v>
      </c>
      <c r="J134" s="9" t="s">
        <v>147</v>
      </c>
      <c r="K134" s="1">
        <v>-51</v>
      </c>
      <c r="L134" s="1"/>
      <c r="M134" s="1">
        <v>3</v>
      </c>
      <c r="N134" s="1"/>
      <c r="O134" s="1">
        <f t="shared" si="26"/>
        <v>14</v>
      </c>
      <c r="P134" t="s">
        <v>142</v>
      </c>
      <c r="Q134" s="9" t="s">
        <v>147</v>
      </c>
      <c r="R134" s="1">
        <v>-51</v>
      </c>
      <c r="S134" s="1"/>
      <c r="T134" s="1">
        <v>3</v>
      </c>
      <c r="U134" s="1"/>
      <c r="V134" s="1">
        <f t="shared" si="27"/>
        <v>14</v>
      </c>
      <c r="W134" t="s">
        <v>131</v>
      </c>
      <c r="X134" s="9" t="s">
        <v>146</v>
      </c>
      <c r="Y134" s="1">
        <v>-42</v>
      </c>
      <c r="Z134" s="1">
        <v>3</v>
      </c>
      <c r="AA134" s="1"/>
    </row>
    <row r="135" spans="1:27" ht="12.75">
      <c r="A135">
        <f t="shared" si="24"/>
        <v>15</v>
      </c>
      <c r="B135" t="s">
        <v>26</v>
      </c>
      <c r="C135" s="9" t="s">
        <v>68</v>
      </c>
      <c r="D135" s="1">
        <v>-48</v>
      </c>
      <c r="E135" s="1">
        <v>2</v>
      </c>
      <c r="F135" s="1"/>
      <c r="G135" s="1"/>
      <c r="H135" s="1">
        <f t="shared" si="25"/>
        <v>15</v>
      </c>
      <c r="I135" t="s">
        <v>28</v>
      </c>
      <c r="J135" s="9" t="s">
        <v>68</v>
      </c>
      <c r="K135" s="1">
        <v>-60</v>
      </c>
      <c r="L135" s="1">
        <v>2</v>
      </c>
      <c r="M135" s="1"/>
      <c r="N135" s="1"/>
      <c r="O135" s="1">
        <f t="shared" si="26"/>
        <v>15</v>
      </c>
      <c r="P135" t="s">
        <v>36</v>
      </c>
      <c r="Q135" s="9" t="s">
        <v>145</v>
      </c>
      <c r="R135" s="1">
        <v>-62</v>
      </c>
      <c r="S135" s="1">
        <v>2</v>
      </c>
      <c r="T135" s="1"/>
      <c r="U135" s="1"/>
      <c r="V135" s="1">
        <f t="shared" si="27"/>
        <v>15</v>
      </c>
      <c r="W135" t="s">
        <v>142</v>
      </c>
      <c r="X135" s="9" t="s">
        <v>147</v>
      </c>
      <c r="Y135" s="1">
        <v>-51</v>
      </c>
      <c r="Z135" s="1"/>
      <c r="AA135" s="1">
        <v>2</v>
      </c>
    </row>
    <row r="136" spans="1:27" ht="12.75">
      <c r="A136">
        <f t="shared" si="24"/>
        <v>16</v>
      </c>
      <c r="B136" t="s">
        <v>28</v>
      </c>
      <c r="C136" s="9" t="s">
        <v>68</v>
      </c>
      <c r="D136" s="1">
        <v>-60</v>
      </c>
      <c r="E136" s="1">
        <v>1</v>
      </c>
      <c r="F136" s="1"/>
      <c r="G136" s="1"/>
      <c r="H136" s="1">
        <f t="shared" si="25"/>
        <v>16</v>
      </c>
      <c r="I136" t="s">
        <v>139</v>
      </c>
      <c r="J136" s="9" t="s">
        <v>147</v>
      </c>
      <c r="K136" s="1">
        <v>-91</v>
      </c>
      <c r="L136" s="1"/>
      <c r="M136" s="1">
        <v>1</v>
      </c>
      <c r="N136" s="1"/>
      <c r="O136" s="1">
        <f t="shared" si="26"/>
        <v>16</v>
      </c>
      <c r="P136" t="s">
        <v>139</v>
      </c>
      <c r="Q136" s="9" t="s">
        <v>147</v>
      </c>
      <c r="R136" s="1">
        <v>-91</v>
      </c>
      <c r="S136" s="1"/>
      <c r="T136" s="1">
        <v>1</v>
      </c>
      <c r="U136" s="1"/>
      <c r="V136" s="1">
        <f t="shared" si="27"/>
        <v>16</v>
      </c>
      <c r="W136" t="s">
        <v>139</v>
      </c>
      <c r="X136" s="9" t="s">
        <v>147</v>
      </c>
      <c r="Y136" s="1">
        <v>-91</v>
      </c>
      <c r="Z136" s="1"/>
      <c r="AA136" s="1">
        <v>1</v>
      </c>
    </row>
    <row r="137" spans="4:27" ht="12.75">
      <c r="D137" s="1"/>
      <c r="E137" s="1">
        <f>SUM(E121:E136)</f>
        <v>58</v>
      </c>
      <c r="F137" s="1">
        <f>SUM(F121:F136)</f>
        <v>78</v>
      </c>
      <c r="G137" s="1"/>
      <c r="H137" s="1"/>
      <c r="I137" s="1"/>
      <c r="J137" s="1"/>
      <c r="K137" s="1"/>
      <c r="L137" s="1">
        <f>SUM(L121:L136)</f>
        <v>62.5</v>
      </c>
      <c r="M137" s="1">
        <f>SUM(M121:M136)</f>
        <v>73.5</v>
      </c>
      <c r="N137" s="1"/>
      <c r="O137" s="1"/>
      <c r="P137" s="1"/>
      <c r="Q137" s="1"/>
      <c r="R137" s="1"/>
      <c r="S137" s="1">
        <f>SUM(S121:S136)</f>
        <v>66.5</v>
      </c>
      <c r="T137" s="1">
        <f>SUM(T121:T136)</f>
        <v>69.5</v>
      </c>
      <c r="U137" s="1"/>
      <c r="V137" s="1"/>
      <c r="W137" s="1"/>
      <c r="X137" s="1"/>
      <c r="Y137" s="1"/>
      <c r="Z137" s="1">
        <f>SUM(Z121:Z136)</f>
        <v>73</v>
      </c>
      <c r="AA137">
        <f>SUM(AA121:AA136)</f>
        <v>63</v>
      </c>
    </row>
    <row r="138" spans="4:26" ht="12.7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4:26" ht="12.7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66"/>
  <sheetViews>
    <sheetView zoomScale="75" zoomScaleNormal="75" zoomScalePageLayoutView="0" workbookViewId="0" topLeftCell="A1">
      <selection activeCell="AY16" sqref="AY16"/>
    </sheetView>
  </sheetViews>
  <sheetFormatPr defaultColWidth="11.421875" defaultRowHeight="12.75"/>
  <cols>
    <col min="1" max="1" width="3.28125" style="0" bestFit="1" customWidth="1"/>
    <col min="2" max="2" width="23.00390625" style="0" bestFit="1" customWidth="1"/>
    <col min="3" max="3" width="5.28125" style="0" bestFit="1" customWidth="1"/>
    <col min="4" max="24" width="6.7109375" style="0" customWidth="1"/>
    <col min="25" max="25" width="6.8515625" style="0" bestFit="1" customWidth="1"/>
    <col min="26" max="26" width="5.28125" style="0" bestFit="1" customWidth="1"/>
    <col min="27" max="27" width="5.421875" style="0" bestFit="1" customWidth="1"/>
    <col min="28" max="30" width="3.140625" style="0" bestFit="1" customWidth="1"/>
    <col min="31" max="31" width="3.57421875" style="0" bestFit="1" customWidth="1"/>
    <col min="32" max="44" width="3.140625" style="0" bestFit="1" customWidth="1"/>
    <col min="45" max="48" width="3.57421875" style="0" bestFit="1" customWidth="1"/>
    <col min="50" max="50" width="4.140625" style="0" bestFit="1" customWidth="1"/>
    <col min="51" max="51" width="12.140625" style="0" bestFit="1" customWidth="1"/>
    <col min="52" max="52" width="13.140625" style="0" bestFit="1" customWidth="1"/>
    <col min="53" max="53" width="4.57421875" style="0" bestFit="1" customWidth="1"/>
    <col min="54" max="54" width="4.7109375" style="0" bestFit="1" customWidth="1"/>
  </cols>
  <sheetData>
    <row r="1" spans="1:51" ht="12.75">
      <c r="A1" t="s">
        <v>66</v>
      </c>
      <c r="B1" t="s">
        <v>64</v>
      </c>
      <c r="C1" t="s">
        <v>63</v>
      </c>
      <c r="D1" t="s">
        <v>65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s="9" t="s">
        <v>283</v>
      </c>
      <c r="AB1">
        <v>1</v>
      </c>
      <c r="AC1">
        <v>2</v>
      </c>
      <c r="AD1">
        <v>3</v>
      </c>
      <c r="AE1">
        <v>4</v>
      </c>
      <c r="AF1">
        <v>5</v>
      </c>
      <c r="AG1">
        <v>6</v>
      </c>
      <c r="AH1">
        <v>7</v>
      </c>
      <c r="AI1">
        <v>8</v>
      </c>
      <c r="AJ1">
        <v>9</v>
      </c>
      <c r="AK1">
        <v>10</v>
      </c>
      <c r="AL1">
        <v>11</v>
      </c>
      <c r="AM1">
        <v>12</v>
      </c>
      <c r="AN1">
        <v>13</v>
      </c>
      <c r="AO1">
        <v>14</v>
      </c>
      <c r="AP1">
        <v>15</v>
      </c>
      <c r="AQ1">
        <v>16</v>
      </c>
      <c r="AR1">
        <v>17</v>
      </c>
      <c r="AS1">
        <v>18</v>
      </c>
      <c r="AT1">
        <v>19</v>
      </c>
      <c r="AU1">
        <v>20</v>
      </c>
      <c r="AV1">
        <v>21</v>
      </c>
      <c r="AX1" t="s">
        <v>284</v>
      </c>
      <c r="AY1" t="s">
        <v>285</v>
      </c>
    </row>
    <row r="2" spans="1:54" ht="12.75">
      <c r="A2" t="s">
        <v>149</v>
      </c>
      <c r="B2" t="s">
        <v>52</v>
      </c>
      <c r="C2" s="9" t="s">
        <v>70</v>
      </c>
      <c r="D2" t="s">
        <v>21</v>
      </c>
      <c r="E2" t="s">
        <v>21</v>
      </c>
      <c r="F2" s="1" t="s">
        <v>21</v>
      </c>
      <c r="G2" t="s">
        <v>21</v>
      </c>
      <c r="H2" t="s">
        <v>21</v>
      </c>
      <c r="I2" t="s">
        <v>21</v>
      </c>
      <c r="J2" t="s">
        <v>21</v>
      </c>
      <c r="K2">
        <v>-4</v>
      </c>
      <c r="L2" t="s">
        <v>21</v>
      </c>
      <c r="M2" t="s">
        <v>21</v>
      </c>
      <c r="N2" t="s">
        <v>21</v>
      </c>
      <c r="O2" t="s">
        <v>21</v>
      </c>
      <c r="P2" t="s">
        <v>21</v>
      </c>
      <c r="Q2" t="s">
        <v>21</v>
      </c>
      <c r="R2" t="s">
        <v>21</v>
      </c>
      <c r="S2" t="s">
        <v>21</v>
      </c>
      <c r="T2" t="s">
        <v>21</v>
      </c>
      <c r="U2" t="s">
        <v>21</v>
      </c>
      <c r="V2" t="s">
        <v>21</v>
      </c>
      <c r="W2" t="s">
        <v>21</v>
      </c>
      <c r="X2" t="s">
        <v>21</v>
      </c>
      <c r="Y2" s="1">
        <v>-4</v>
      </c>
      <c r="AA2" s="9" t="s">
        <v>70</v>
      </c>
      <c r="AB2">
        <v>8</v>
      </c>
      <c r="AC2">
        <v>7</v>
      </c>
      <c r="AD2">
        <v>5</v>
      </c>
      <c r="AE2">
        <v>6</v>
      </c>
      <c r="AF2">
        <v>8</v>
      </c>
      <c r="AG2">
        <v>8</v>
      </c>
      <c r="AH2">
        <v>8</v>
      </c>
      <c r="AI2">
        <v>3</v>
      </c>
      <c r="AJ2">
        <v>6</v>
      </c>
      <c r="AK2">
        <v>8</v>
      </c>
      <c r="AL2">
        <v>7</v>
      </c>
      <c r="AM2">
        <v>7</v>
      </c>
      <c r="AN2">
        <v>4</v>
      </c>
      <c r="AO2">
        <v>3</v>
      </c>
      <c r="AP2">
        <v>7</v>
      </c>
      <c r="AQ2">
        <v>8</v>
      </c>
      <c r="AR2">
        <v>8</v>
      </c>
      <c r="AS2">
        <v>8</v>
      </c>
      <c r="AT2">
        <v>7</v>
      </c>
      <c r="AU2">
        <v>6</v>
      </c>
      <c r="AV2">
        <v>8</v>
      </c>
      <c r="AX2" t="s">
        <v>216</v>
      </c>
      <c r="AY2" t="s">
        <v>286</v>
      </c>
      <c r="AZ2" t="s">
        <v>287</v>
      </c>
      <c r="BA2" t="s">
        <v>101</v>
      </c>
      <c r="BB2">
        <v>24</v>
      </c>
    </row>
    <row r="3" spans="1:54" ht="12.75">
      <c r="A3" t="s">
        <v>150</v>
      </c>
      <c r="B3" t="s">
        <v>46</v>
      </c>
      <c r="C3" s="9" t="s">
        <v>70</v>
      </c>
      <c r="D3" t="s">
        <v>21</v>
      </c>
      <c r="E3" t="s">
        <v>21</v>
      </c>
      <c r="F3" s="1" t="s">
        <v>21</v>
      </c>
      <c r="G3" t="s">
        <v>21</v>
      </c>
      <c r="H3" t="s">
        <v>21</v>
      </c>
      <c r="I3" t="s">
        <v>21</v>
      </c>
      <c r="J3" t="s">
        <v>21</v>
      </c>
      <c r="K3" t="s">
        <v>21</v>
      </c>
      <c r="L3" t="s">
        <v>21</v>
      </c>
      <c r="M3" t="s">
        <v>21</v>
      </c>
      <c r="N3" t="s">
        <v>21</v>
      </c>
      <c r="O3" t="s">
        <v>21</v>
      </c>
      <c r="P3" t="s">
        <v>21</v>
      </c>
      <c r="Q3">
        <v>-3</v>
      </c>
      <c r="R3" t="s">
        <v>21</v>
      </c>
      <c r="S3" t="s">
        <v>21</v>
      </c>
      <c r="T3" t="s">
        <v>21</v>
      </c>
      <c r="U3" t="s">
        <v>21</v>
      </c>
      <c r="V3" t="s">
        <v>21</v>
      </c>
      <c r="W3" t="s">
        <v>21</v>
      </c>
      <c r="X3" t="s">
        <v>21</v>
      </c>
      <c r="Y3" s="1">
        <v>-3</v>
      </c>
      <c r="AA3" s="9" t="s">
        <v>146</v>
      </c>
      <c r="AB3">
        <v>8</v>
      </c>
      <c r="AC3">
        <v>7</v>
      </c>
      <c r="AD3">
        <v>6</v>
      </c>
      <c r="AE3">
        <v>6</v>
      </c>
      <c r="AF3">
        <v>8</v>
      </c>
      <c r="AG3">
        <v>8</v>
      </c>
      <c r="AH3">
        <v>7</v>
      </c>
      <c r="AI3">
        <v>5</v>
      </c>
      <c r="AJ3">
        <v>7</v>
      </c>
      <c r="AK3">
        <v>8</v>
      </c>
      <c r="AL3">
        <v>7</v>
      </c>
      <c r="AM3">
        <v>8</v>
      </c>
      <c r="AN3">
        <v>4</v>
      </c>
      <c r="AO3">
        <v>1</v>
      </c>
      <c r="AP3">
        <v>8</v>
      </c>
      <c r="AQ3">
        <v>8</v>
      </c>
      <c r="AR3">
        <v>7</v>
      </c>
      <c r="AS3">
        <v>8</v>
      </c>
      <c r="AT3">
        <v>6</v>
      </c>
      <c r="AU3">
        <v>6</v>
      </c>
      <c r="AV3">
        <v>7</v>
      </c>
      <c r="AX3" t="s">
        <v>219</v>
      </c>
      <c r="AY3" t="s">
        <v>288</v>
      </c>
      <c r="AZ3" t="s">
        <v>289</v>
      </c>
      <c r="BA3" t="s">
        <v>290</v>
      </c>
      <c r="BB3">
        <v>22</v>
      </c>
    </row>
    <row r="4" spans="1:54" ht="12.75">
      <c r="A4" t="s">
        <v>151</v>
      </c>
      <c r="B4" t="s">
        <v>124</v>
      </c>
      <c r="C4" s="9" t="s">
        <v>70</v>
      </c>
      <c r="D4" t="s">
        <v>21</v>
      </c>
      <c r="E4" t="s">
        <v>21</v>
      </c>
      <c r="F4" s="1" t="s">
        <v>21</v>
      </c>
      <c r="G4">
        <v>-36</v>
      </c>
      <c r="H4" t="s">
        <v>21</v>
      </c>
      <c r="I4" t="s">
        <v>21</v>
      </c>
      <c r="J4" t="s">
        <v>21</v>
      </c>
      <c r="K4">
        <v>-4</v>
      </c>
      <c r="L4">
        <v>-3</v>
      </c>
      <c r="M4" t="s">
        <v>21</v>
      </c>
      <c r="N4" t="s">
        <v>21</v>
      </c>
      <c r="O4" t="s">
        <v>21</v>
      </c>
      <c r="P4">
        <v>-8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s="1">
        <v>-51</v>
      </c>
      <c r="AA4" s="9" t="s">
        <v>69</v>
      </c>
      <c r="AB4">
        <v>8</v>
      </c>
      <c r="AC4">
        <v>7</v>
      </c>
      <c r="AD4">
        <v>6</v>
      </c>
      <c r="AE4">
        <v>7</v>
      </c>
      <c r="AF4">
        <v>8</v>
      </c>
      <c r="AG4">
        <v>8</v>
      </c>
      <c r="AH4">
        <v>6</v>
      </c>
      <c r="AI4">
        <v>4</v>
      </c>
      <c r="AJ4">
        <v>7</v>
      </c>
      <c r="AK4">
        <v>8</v>
      </c>
      <c r="AL4">
        <v>7</v>
      </c>
      <c r="AM4">
        <v>7</v>
      </c>
      <c r="AN4">
        <v>7</v>
      </c>
      <c r="AO4">
        <v>2</v>
      </c>
      <c r="AP4">
        <v>5</v>
      </c>
      <c r="AQ4">
        <v>8</v>
      </c>
      <c r="AR4">
        <v>8</v>
      </c>
      <c r="AS4">
        <v>8</v>
      </c>
      <c r="AT4">
        <v>6</v>
      </c>
      <c r="AU4">
        <v>5</v>
      </c>
      <c r="AV4">
        <v>8</v>
      </c>
      <c r="AX4" t="s">
        <v>223</v>
      </c>
      <c r="AY4" t="s">
        <v>291</v>
      </c>
      <c r="AZ4" t="s">
        <v>292</v>
      </c>
      <c r="BA4" t="s">
        <v>293</v>
      </c>
      <c r="BB4">
        <v>37</v>
      </c>
    </row>
    <row r="5" spans="1:54" ht="12.75">
      <c r="A5" t="s">
        <v>152</v>
      </c>
      <c r="B5" t="s">
        <v>50</v>
      </c>
      <c r="C5" s="9" t="s">
        <v>70</v>
      </c>
      <c r="D5" t="s">
        <v>21</v>
      </c>
      <c r="E5" t="s">
        <v>21</v>
      </c>
      <c r="F5" s="1">
        <v>-5</v>
      </c>
      <c r="G5">
        <v>-36</v>
      </c>
      <c r="H5" t="s">
        <v>21</v>
      </c>
      <c r="I5" t="s">
        <v>21</v>
      </c>
      <c r="J5" t="s">
        <v>21</v>
      </c>
      <c r="K5">
        <v>-4</v>
      </c>
      <c r="L5">
        <v>-45</v>
      </c>
      <c r="M5" t="s">
        <v>21</v>
      </c>
      <c r="N5" t="s">
        <v>21</v>
      </c>
      <c r="O5" t="s">
        <v>21</v>
      </c>
      <c r="P5">
        <v>-1</v>
      </c>
      <c r="Q5">
        <v>-27</v>
      </c>
      <c r="R5">
        <v>-47</v>
      </c>
      <c r="S5" t="s">
        <v>21</v>
      </c>
      <c r="T5" t="s">
        <v>21</v>
      </c>
      <c r="U5" t="s">
        <v>21</v>
      </c>
      <c r="V5" t="s">
        <v>21</v>
      </c>
      <c r="W5">
        <v>-2</v>
      </c>
      <c r="X5" t="s">
        <v>21</v>
      </c>
      <c r="Y5" s="1">
        <v>-167</v>
      </c>
      <c r="AA5" s="9" t="s">
        <v>147</v>
      </c>
      <c r="AB5">
        <v>8</v>
      </c>
      <c r="AC5">
        <v>8</v>
      </c>
      <c r="AD5">
        <v>3</v>
      </c>
      <c r="AE5">
        <v>7</v>
      </c>
      <c r="AF5">
        <v>8</v>
      </c>
      <c r="AG5">
        <v>8</v>
      </c>
      <c r="AH5">
        <v>8</v>
      </c>
      <c r="AI5">
        <v>5</v>
      </c>
      <c r="AJ5">
        <v>6</v>
      </c>
      <c r="AK5">
        <v>8</v>
      </c>
      <c r="AL5">
        <v>5</v>
      </c>
      <c r="AM5">
        <v>8</v>
      </c>
      <c r="AN5">
        <v>6</v>
      </c>
      <c r="AO5">
        <v>2</v>
      </c>
      <c r="AP5">
        <v>6</v>
      </c>
      <c r="AQ5">
        <v>8</v>
      </c>
      <c r="AR5">
        <v>8</v>
      </c>
      <c r="AS5">
        <v>8</v>
      </c>
      <c r="AT5">
        <v>4</v>
      </c>
      <c r="AU5">
        <v>6</v>
      </c>
      <c r="AV5">
        <v>8</v>
      </c>
      <c r="AX5" t="s">
        <v>227</v>
      </c>
      <c r="AY5" t="s">
        <v>294</v>
      </c>
      <c r="AZ5" t="s">
        <v>295</v>
      </c>
      <c r="BA5" t="s">
        <v>296</v>
      </c>
      <c r="BB5">
        <v>36</v>
      </c>
    </row>
    <row r="6" spans="1:54" ht="12.75">
      <c r="A6" t="s">
        <v>153</v>
      </c>
      <c r="B6" t="s">
        <v>48</v>
      </c>
      <c r="C6" s="9" t="s">
        <v>70</v>
      </c>
      <c r="D6" t="s">
        <v>21</v>
      </c>
      <c r="E6">
        <v>-2</v>
      </c>
      <c r="F6" s="1">
        <v>-5</v>
      </c>
      <c r="G6" t="s">
        <v>21</v>
      </c>
      <c r="H6" t="s">
        <v>21</v>
      </c>
      <c r="I6" t="s">
        <v>21</v>
      </c>
      <c r="J6" t="s">
        <v>21</v>
      </c>
      <c r="K6" t="s">
        <v>21</v>
      </c>
      <c r="L6" t="s">
        <v>21</v>
      </c>
      <c r="M6" t="s">
        <v>21</v>
      </c>
      <c r="N6" t="s">
        <v>21</v>
      </c>
      <c r="O6" t="s">
        <v>21</v>
      </c>
      <c r="P6">
        <v>-1</v>
      </c>
      <c r="Q6">
        <v>-27</v>
      </c>
      <c r="R6" t="s">
        <v>21</v>
      </c>
      <c r="S6" t="s">
        <v>21</v>
      </c>
      <c r="T6" t="s">
        <v>21</v>
      </c>
      <c r="U6" t="s">
        <v>21</v>
      </c>
      <c r="V6">
        <v>-20</v>
      </c>
      <c r="W6" t="s">
        <v>21</v>
      </c>
      <c r="X6" t="s">
        <v>21</v>
      </c>
      <c r="Y6" s="1">
        <v>-55</v>
      </c>
      <c r="AA6" s="9" t="s">
        <v>67</v>
      </c>
      <c r="AB6">
        <v>8</v>
      </c>
      <c r="AC6">
        <v>7</v>
      </c>
      <c r="AD6">
        <v>5</v>
      </c>
      <c r="AE6">
        <v>7</v>
      </c>
      <c r="AF6">
        <v>8</v>
      </c>
      <c r="AG6">
        <v>8</v>
      </c>
      <c r="AH6">
        <v>8</v>
      </c>
      <c r="AI6">
        <v>4</v>
      </c>
      <c r="AJ6">
        <v>6</v>
      </c>
      <c r="AK6">
        <v>8</v>
      </c>
      <c r="AL6">
        <v>6</v>
      </c>
      <c r="AM6">
        <v>8</v>
      </c>
      <c r="AN6">
        <v>6</v>
      </c>
      <c r="AO6">
        <v>1</v>
      </c>
      <c r="AP6">
        <v>6</v>
      </c>
      <c r="AQ6">
        <v>7</v>
      </c>
      <c r="AR6">
        <v>8</v>
      </c>
      <c r="AS6">
        <v>8</v>
      </c>
      <c r="AT6">
        <v>7</v>
      </c>
      <c r="AU6">
        <v>4</v>
      </c>
      <c r="AV6">
        <v>8</v>
      </c>
      <c r="AX6" t="s">
        <v>231</v>
      </c>
      <c r="AY6" t="s">
        <v>297</v>
      </c>
      <c r="AZ6" t="s">
        <v>298</v>
      </c>
      <c r="BA6" t="s">
        <v>299</v>
      </c>
      <c r="BB6">
        <v>27</v>
      </c>
    </row>
    <row r="7" spans="1:54" ht="12.75">
      <c r="A7" t="s">
        <v>154</v>
      </c>
      <c r="B7" t="s">
        <v>42</v>
      </c>
      <c r="C7" s="9" t="s">
        <v>70</v>
      </c>
      <c r="D7" t="s">
        <v>21</v>
      </c>
      <c r="E7" t="s">
        <v>21</v>
      </c>
      <c r="F7" s="1" t="s">
        <v>21</v>
      </c>
      <c r="G7" t="s">
        <v>21</v>
      </c>
      <c r="H7" t="s">
        <v>21</v>
      </c>
      <c r="I7" t="s">
        <v>21</v>
      </c>
      <c r="J7" t="s">
        <v>21</v>
      </c>
      <c r="K7">
        <v>-4</v>
      </c>
      <c r="L7" t="s">
        <v>21</v>
      </c>
      <c r="M7" t="s">
        <v>21</v>
      </c>
      <c r="N7" t="s">
        <v>21</v>
      </c>
      <c r="O7" t="s">
        <v>21</v>
      </c>
      <c r="P7" t="s">
        <v>21</v>
      </c>
      <c r="Q7" t="s">
        <v>21</v>
      </c>
      <c r="R7" t="s">
        <v>21</v>
      </c>
      <c r="S7" t="s">
        <v>21</v>
      </c>
      <c r="T7" t="s">
        <v>21</v>
      </c>
      <c r="U7" t="s">
        <v>21</v>
      </c>
      <c r="V7" t="s">
        <v>21</v>
      </c>
      <c r="W7" t="s">
        <v>21</v>
      </c>
      <c r="X7" t="s">
        <v>21</v>
      </c>
      <c r="Y7" s="1">
        <v>-4</v>
      </c>
      <c r="AA7" s="9" t="s">
        <v>71</v>
      </c>
      <c r="AB7">
        <v>8</v>
      </c>
      <c r="AC7">
        <v>5</v>
      </c>
      <c r="AD7">
        <v>3</v>
      </c>
      <c r="AE7">
        <v>4</v>
      </c>
      <c r="AF7">
        <v>6</v>
      </c>
      <c r="AG7">
        <v>8</v>
      </c>
      <c r="AH7">
        <v>7</v>
      </c>
      <c r="AI7">
        <v>4</v>
      </c>
      <c r="AJ7">
        <v>2</v>
      </c>
      <c r="AK7">
        <v>8</v>
      </c>
      <c r="AL7">
        <v>5</v>
      </c>
      <c r="AM7">
        <v>8</v>
      </c>
      <c r="AN7">
        <v>4</v>
      </c>
      <c r="AO7">
        <v>1</v>
      </c>
      <c r="AP7">
        <v>2</v>
      </c>
      <c r="AQ7">
        <v>6</v>
      </c>
      <c r="AR7">
        <v>5</v>
      </c>
      <c r="AS7">
        <v>6</v>
      </c>
      <c r="AT7">
        <v>7</v>
      </c>
      <c r="AU7">
        <v>1</v>
      </c>
      <c r="AV7">
        <v>7</v>
      </c>
      <c r="AX7" t="s">
        <v>234</v>
      </c>
      <c r="AY7" t="s">
        <v>300</v>
      </c>
      <c r="AZ7" t="s">
        <v>301</v>
      </c>
      <c r="BA7" t="s">
        <v>302</v>
      </c>
      <c r="BB7">
        <v>68</v>
      </c>
    </row>
    <row r="8" spans="1:54" ht="12.75">
      <c r="A8" t="s">
        <v>155</v>
      </c>
      <c r="B8" t="s">
        <v>54</v>
      </c>
      <c r="C8" s="9" t="s">
        <v>70</v>
      </c>
      <c r="D8" t="s">
        <v>21</v>
      </c>
      <c r="E8" t="s">
        <v>21</v>
      </c>
      <c r="F8" s="1">
        <v>-3</v>
      </c>
      <c r="G8" t="s">
        <v>21</v>
      </c>
      <c r="H8" t="s">
        <v>21</v>
      </c>
      <c r="I8" t="s">
        <v>21</v>
      </c>
      <c r="J8" t="s">
        <v>21</v>
      </c>
      <c r="K8">
        <v>-4</v>
      </c>
      <c r="L8" t="s">
        <v>21</v>
      </c>
      <c r="M8" t="s">
        <v>21</v>
      </c>
      <c r="N8">
        <v>-6</v>
      </c>
      <c r="O8" t="s">
        <v>21</v>
      </c>
      <c r="P8">
        <v>-1</v>
      </c>
      <c r="Q8">
        <v>-33</v>
      </c>
      <c r="R8" t="s">
        <v>21</v>
      </c>
      <c r="S8" t="s">
        <v>21</v>
      </c>
      <c r="T8" t="s">
        <v>21</v>
      </c>
      <c r="U8" t="s">
        <v>21</v>
      </c>
      <c r="V8" t="s">
        <v>21</v>
      </c>
      <c r="W8">
        <v>-2</v>
      </c>
      <c r="X8" t="s">
        <v>21</v>
      </c>
      <c r="Y8" s="1">
        <v>-49</v>
      </c>
      <c r="AA8" s="9" t="s">
        <v>145</v>
      </c>
      <c r="AB8">
        <v>8</v>
      </c>
      <c r="AC8">
        <v>8</v>
      </c>
      <c r="AD8">
        <v>7</v>
      </c>
      <c r="AE8">
        <v>7</v>
      </c>
      <c r="AF8">
        <v>8</v>
      </c>
      <c r="AG8">
        <v>8</v>
      </c>
      <c r="AH8">
        <v>8</v>
      </c>
      <c r="AI8">
        <v>6</v>
      </c>
      <c r="AJ8">
        <v>5</v>
      </c>
      <c r="AK8">
        <v>8</v>
      </c>
      <c r="AL8">
        <v>7</v>
      </c>
      <c r="AM8">
        <v>8</v>
      </c>
      <c r="AN8">
        <v>7</v>
      </c>
      <c r="AO8">
        <v>4</v>
      </c>
      <c r="AP8">
        <v>6</v>
      </c>
      <c r="AQ8">
        <v>7</v>
      </c>
      <c r="AR8">
        <v>8</v>
      </c>
      <c r="AS8">
        <v>8</v>
      </c>
      <c r="AT8">
        <v>6</v>
      </c>
      <c r="AU8">
        <v>4</v>
      </c>
      <c r="AV8">
        <v>8</v>
      </c>
      <c r="AX8" t="s">
        <v>238</v>
      </c>
      <c r="AY8" t="s">
        <v>303</v>
      </c>
      <c r="AZ8" t="s">
        <v>304</v>
      </c>
      <c r="BA8" t="s">
        <v>305</v>
      </c>
      <c r="BB8">
        <v>37</v>
      </c>
    </row>
    <row r="9" spans="1:54" ht="12.75">
      <c r="A9" t="s">
        <v>156</v>
      </c>
      <c r="B9" t="s">
        <v>44</v>
      </c>
      <c r="C9" s="9" t="s">
        <v>70</v>
      </c>
      <c r="D9" t="s">
        <v>21</v>
      </c>
      <c r="E9" t="s">
        <v>21</v>
      </c>
      <c r="F9" s="1" t="s">
        <v>21</v>
      </c>
      <c r="G9" t="s">
        <v>21</v>
      </c>
      <c r="H9" t="s">
        <v>21</v>
      </c>
      <c r="I9" t="s">
        <v>21</v>
      </c>
      <c r="J9" t="s">
        <v>21</v>
      </c>
      <c r="K9" t="s">
        <v>21</v>
      </c>
      <c r="L9" t="s">
        <v>21</v>
      </c>
      <c r="M9" t="s">
        <v>21</v>
      </c>
      <c r="N9" t="s">
        <v>21</v>
      </c>
      <c r="O9">
        <v>-6</v>
      </c>
      <c r="P9" t="s">
        <v>21</v>
      </c>
      <c r="Q9">
        <v>-27</v>
      </c>
      <c r="R9" t="s">
        <v>21</v>
      </c>
      <c r="S9" t="s">
        <v>21</v>
      </c>
      <c r="T9" t="s">
        <v>21</v>
      </c>
      <c r="U9" t="s">
        <v>21</v>
      </c>
      <c r="V9" t="s">
        <v>21</v>
      </c>
      <c r="W9" t="s">
        <v>21</v>
      </c>
      <c r="X9" t="s">
        <v>21</v>
      </c>
      <c r="Y9" s="1">
        <v>-33</v>
      </c>
      <c r="AA9" s="9" t="s">
        <v>68</v>
      </c>
      <c r="AB9">
        <v>8</v>
      </c>
      <c r="AC9">
        <v>5</v>
      </c>
      <c r="AD9">
        <v>5</v>
      </c>
      <c r="AE9">
        <v>5</v>
      </c>
      <c r="AF9">
        <v>8</v>
      </c>
      <c r="AG9">
        <v>8</v>
      </c>
      <c r="AH9">
        <v>6</v>
      </c>
      <c r="AI9">
        <v>4</v>
      </c>
      <c r="AJ9">
        <v>6</v>
      </c>
      <c r="AK9">
        <v>7</v>
      </c>
      <c r="AL9">
        <v>6</v>
      </c>
      <c r="AM9">
        <v>7</v>
      </c>
      <c r="AN9">
        <v>3</v>
      </c>
      <c r="AO9">
        <v>2</v>
      </c>
      <c r="AP9">
        <v>5</v>
      </c>
      <c r="AQ9">
        <v>7</v>
      </c>
      <c r="AR9">
        <v>7</v>
      </c>
      <c r="AS9">
        <v>6</v>
      </c>
      <c r="AT9">
        <v>5</v>
      </c>
      <c r="AU9">
        <v>3</v>
      </c>
      <c r="AV9">
        <v>7</v>
      </c>
      <c r="AX9" t="s">
        <v>242</v>
      </c>
      <c r="AY9" s="26" t="s">
        <v>335</v>
      </c>
      <c r="AZ9" t="s">
        <v>306</v>
      </c>
      <c r="BA9" t="s">
        <v>106</v>
      </c>
      <c r="BB9">
        <v>41</v>
      </c>
    </row>
    <row r="10" spans="1:54" ht="12.75">
      <c r="A10" t="s">
        <v>157</v>
      </c>
      <c r="B10" t="s">
        <v>129</v>
      </c>
      <c r="C10" s="9" t="s">
        <v>146</v>
      </c>
      <c r="D10" t="s">
        <v>21</v>
      </c>
      <c r="E10" t="s">
        <v>21</v>
      </c>
      <c r="F10" s="1" t="s">
        <v>21</v>
      </c>
      <c r="G10" t="s">
        <v>21</v>
      </c>
      <c r="H10" t="s">
        <v>21</v>
      </c>
      <c r="I10" t="s">
        <v>21</v>
      </c>
      <c r="J10" t="s">
        <v>21</v>
      </c>
      <c r="K10" t="s">
        <v>21</v>
      </c>
      <c r="L10" t="s">
        <v>21</v>
      </c>
      <c r="M10" t="s">
        <v>21</v>
      </c>
      <c r="N10" t="s">
        <v>21</v>
      </c>
      <c r="O10" t="s">
        <v>21</v>
      </c>
      <c r="P10" t="s">
        <v>21</v>
      </c>
      <c r="Q10">
        <v>-28</v>
      </c>
      <c r="R10" t="s">
        <v>21</v>
      </c>
      <c r="S10" t="s">
        <v>21</v>
      </c>
      <c r="T10" t="s">
        <v>21</v>
      </c>
      <c r="U10" t="s">
        <v>21</v>
      </c>
      <c r="V10" t="s">
        <v>21</v>
      </c>
      <c r="W10" t="s">
        <v>21</v>
      </c>
      <c r="X10" t="s">
        <v>21</v>
      </c>
      <c r="Y10" s="1">
        <v>-28</v>
      </c>
      <c r="AB10">
        <v>64</v>
      </c>
      <c r="AC10">
        <v>54</v>
      </c>
      <c r="AD10">
        <v>40</v>
      </c>
      <c r="AE10">
        <v>49</v>
      </c>
      <c r="AF10">
        <v>62</v>
      </c>
      <c r="AG10">
        <v>64</v>
      </c>
      <c r="AH10">
        <v>58</v>
      </c>
      <c r="AI10">
        <v>35</v>
      </c>
      <c r="AJ10">
        <v>45</v>
      </c>
      <c r="AK10">
        <v>63</v>
      </c>
      <c r="AL10">
        <v>50</v>
      </c>
      <c r="AM10">
        <v>61</v>
      </c>
      <c r="AN10">
        <v>41</v>
      </c>
      <c r="AO10">
        <v>16</v>
      </c>
      <c r="AP10">
        <v>45</v>
      </c>
      <c r="AQ10">
        <v>59</v>
      </c>
      <c r="AR10">
        <v>59</v>
      </c>
      <c r="AS10">
        <v>60</v>
      </c>
      <c r="AT10">
        <v>48</v>
      </c>
      <c r="AU10">
        <v>35</v>
      </c>
      <c r="AV10">
        <v>61</v>
      </c>
      <c r="AX10" t="s">
        <v>158</v>
      </c>
      <c r="AY10" t="s">
        <v>307</v>
      </c>
      <c r="AZ10" t="s">
        <v>308</v>
      </c>
      <c r="BA10" t="s">
        <v>309</v>
      </c>
      <c r="BB10">
        <v>78</v>
      </c>
    </row>
    <row r="11" spans="1:54" ht="12.75">
      <c r="A11" t="s">
        <v>158</v>
      </c>
      <c r="B11" t="s">
        <v>131</v>
      </c>
      <c r="C11" s="9" t="s">
        <v>146</v>
      </c>
      <c r="D11" t="s">
        <v>21</v>
      </c>
      <c r="E11" t="s">
        <v>21</v>
      </c>
      <c r="F11" s="1" t="s">
        <v>21</v>
      </c>
      <c r="G11" t="s">
        <v>21</v>
      </c>
      <c r="H11" t="s">
        <v>21</v>
      </c>
      <c r="I11" t="s">
        <v>21</v>
      </c>
      <c r="J11">
        <v>-7</v>
      </c>
      <c r="K11" t="s">
        <v>21</v>
      </c>
      <c r="L11" t="s">
        <v>21</v>
      </c>
      <c r="M11" t="s">
        <v>21</v>
      </c>
      <c r="N11" t="s">
        <v>21</v>
      </c>
      <c r="O11" t="s">
        <v>21</v>
      </c>
      <c r="P11">
        <v>-1</v>
      </c>
      <c r="Q11">
        <v>-33</v>
      </c>
      <c r="R11" t="s">
        <v>21</v>
      </c>
      <c r="S11" t="s">
        <v>21</v>
      </c>
      <c r="T11" t="s">
        <v>21</v>
      </c>
      <c r="U11" t="s">
        <v>21</v>
      </c>
      <c r="V11" t="s">
        <v>21</v>
      </c>
      <c r="W11" t="s">
        <v>21</v>
      </c>
      <c r="X11" t="s">
        <v>21</v>
      </c>
      <c r="Y11" s="1">
        <v>-41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X11" t="s">
        <v>159</v>
      </c>
      <c r="AY11" t="s">
        <v>310</v>
      </c>
      <c r="AZ11" t="s">
        <v>311</v>
      </c>
      <c r="BA11" t="s">
        <v>102</v>
      </c>
      <c r="BB11">
        <v>74</v>
      </c>
    </row>
    <row r="12" spans="1:54" ht="12.75">
      <c r="A12" t="s">
        <v>159</v>
      </c>
      <c r="B12" t="s">
        <v>130</v>
      </c>
      <c r="C12" s="9" t="s">
        <v>146</v>
      </c>
      <c r="D12" t="s">
        <v>21</v>
      </c>
      <c r="E12" t="s">
        <v>21</v>
      </c>
      <c r="F12" s="1" t="s">
        <v>21</v>
      </c>
      <c r="G12" t="s">
        <v>21</v>
      </c>
      <c r="H12" t="s">
        <v>21</v>
      </c>
      <c r="I12" t="s">
        <v>21</v>
      </c>
      <c r="J12" t="s">
        <v>21</v>
      </c>
      <c r="K12" t="s">
        <v>21</v>
      </c>
      <c r="L12" t="s">
        <v>21</v>
      </c>
      <c r="M12" t="s">
        <v>21</v>
      </c>
      <c r="N12" t="s">
        <v>21</v>
      </c>
      <c r="O12" t="s">
        <v>21</v>
      </c>
      <c r="P12" t="s">
        <v>21</v>
      </c>
      <c r="Q12">
        <v>-28</v>
      </c>
      <c r="R12" t="s">
        <v>21</v>
      </c>
      <c r="S12" t="s">
        <v>21</v>
      </c>
      <c r="T12" t="s">
        <v>21</v>
      </c>
      <c r="U12" t="s">
        <v>21</v>
      </c>
      <c r="V12" t="s">
        <v>21</v>
      </c>
      <c r="W12" t="s">
        <v>21</v>
      </c>
      <c r="X12" t="s">
        <v>21</v>
      </c>
      <c r="Y12" s="1">
        <v>-28</v>
      </c>
      <c r="AX12" t="s">
        <v>160</v>
      </c>
      <c r="AY12" s="26" t="s">
        <v>336</v>
      </c>
      <c r="AZ12" t="s">
        <v>312</v>
      </c>
      <c r="BA12" t="s">
        <v>267</v>
      </c>
      <c r="BB12">
        <v>36</v>
      </c>
    </row>
    <row r="13" spans="1:54" ht="12.75">
      <c r="A13" t="s">
        <v>160</v>
      </c>
      <c r="B13" t="s">
        <v>128</v>
      </c>
      <c r="C13" s="9" t="s">
        <v>146</v>
      </c>
      <c r="D13" t="s">
        <v>21</v>
      </c>
      <c r="E13" t="s">
        <v>21</v>
      </c>
      <c r="F13" s="1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  <c r="P13">
        <v>-1</v>
      </c>
      <c r="Q13">
        <v>-27</v>
      </c>
      <c r="R13" t="s">
        <v>21</v>
      </c>
      <c r="S13" t="s">
        <v>21</v>
      </c>
      <c r="T13" t="s">
        <v>21</v>
      </c>
      <c r="U13" t="s">
        <v>21</v>
      </c>
      <c r="V13" t="s">
        <v>21</v>
      </c>
      <c r="W13" t="s">
        <v>21</v>
      </c>
      <c r="X13" t="s">
        <v>21</v>
      </c>
      <c r="Y13" s="1">
        <v>-28</v>
      </c>
      <c r="AX13" t="s">
        <v>161</v>
      </c>
      <c r="AY13" t="s">
        <v>313</v>
      </c>
      <c r="AZ13" t="s">
        <v>314</v>
      </c>
      <c r="BA13" t="s">
        <v>119</v>
      </c>
      <c r="BB13">
        <v>32</v>
      </c>
    </row>
    <row r="14" spans="1:54" ht="12.75">
      <c r="A14" t="s">
        <v>161</v>
      </c>
      <c r="B14" t="s">
        <v>132</v>
      </c>
      <c r="C14" s="9" t="s">
        <v>146</v>
      </c>
      <c r="D14" t="s">
        <v>21</v>
      </c>
      <c r="E14">
        <v>-2</v>
      </c>
      <c r="F14" s="1">
        <v>-3</v>
      </c>
      <c r="G14">
        <v>-1</v>
      </c>
      <c r="H14" t="s">
        <v>21</v>
      </c>
      <c r="I14" t="s">
        <v>21</v>
      </c>
      <c r="J14" t="s">
        <v>21</v>
      </c>
      <c r="K14">
        <v>-13</v>
      </c>
      <c r="L14" t="s">
        <v>21</v>
      </c>
      <c r="M14" t="s">
        <v>21</v>
      </c>
      <c r="N14" t="s">
        <v>21</v>
      </c>
      <c r="O14" t="s">
        <v>21</v>
      </c>
      <c r="P14">
        <v>-1</v>
      </c>
      <c r="Q14">
        <v>-30</v>
      </c>
      <c r="R14" t="s">
        <v>21</v>
      </c>
      <c r="S14" t="s">
        <v>21</v>
      </c>
      <c r="T14">
        <v>-24</v>
      </c>
      <c r="U14" t="s">
        <v>21</v>
      </c>
      <c r="V14" t="s">
        <v>21</v>
      </c>
      <c r="W14" t="s">
        <v>21</v>
      </c>
      <c r="X14" t="s">
        <v>21</v>
      </c>
      <c r="Y14" s="1">
        <v>-74</v>
      </c>
      <c r="AX14" t="s">
        <v>162</v>
      </c>
      <c r="AY14" s="26" t="s">
        <v>337</v>
      </c>
      <c r="AZ14" t="s">
        <v>315</v>
      </c>
      <c r="BA14" t="s">
        <v>316</v>
      </c>
      <c r="BB14">
        <v>22</v>
      </c>
    </row>
    <row r="15" spans="1:54" ht="12.75">
      <c r="A15" t="s">
        <v>162</v>
      </c>
      <c r="B15" t="s">
        <v>133</v>
      </c>
      <c r="C15" s="9" t="s">
        <v>146</v>
      </c>
      <c r="D15" t="s">
        <v>21</v>
      </c>
      <c r="E15" t="s">
        <v>21</v>
      </c>
      <c r="F15" s="1">
        <v>-3</v>
      </c>
      <c r="G15" t="s">
        <v>21</v>
      </c>
      <c r="H15" t="s">
        <v>21</v>
      </c>
      <c r="I15" t="s">
        <v>21</v>
      </c>
      <c r="J15" t="s">
        <v>21</v>
      </c>
      <c r="K15">
        <v>-4</v>
      </c>
      <c r="L15" t="s">
        <v>21</v>
      </c>
      <c r="M15" t="s">
        <v>21</v>
      </c>
      <c r="N15" t="s">
        <v>21</v>
      </c>
      <c r="O15" t="s">
        <v>21</v>
      </c>
      <c r="P15" t="s">
        <v>21</v>
      </c>
      <c r="Q15" t="s">
        <v>21</v>
      </c>
      <c r="R15" t="s">
        <v>21</v>
      </c>
      <c r="S15" t="s">
        <v>21</v>
      </c>
      <c r="T15" t="s">
        <v>21</v>
      </c>
      <c r="U15" t="s">
        <v>21</v>
      </c>
      <c r="V15">
        <v>-20</v>
      </c>
      <c r="W15">
        <v>-2</v>
      </c>
      <c r="X15">
        <v>-14</v>
      </c>
      <c r="Y15" s="1">
        <v>-43</v>
      </c>
      <c r="AX15" t="s">
        <v>163</v>
      </c>
      <c r="AY15" s="26" t="s">
        <v>338</v>
      </c>
      <c r="AZ15" t="s">
        <v>317</v>
      </c>
      <c r="BA15" t="s">
        <v>318</v>
      </c>
      <c r="BB15">
        <v>78</v>
      </c>
    </row>
    <row r="16" spans="1:54" ht="12.75">
      <c r="A16" t="s">
        <v>163</v>
      </c>
      <c r="B16" t="s">
        <v>134</v>
      </c>
      <c r="C16" s="9" t="s">
        <v>146</v>
      </c>
      <c r="D16" t="s">
        <v>21</v>
      </c>
      <c r="E16" t="s">
        <v>21</v>
      </c>
      <c r="F16" s="1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  <c r="P16" t="s">
        <v>21</v>
      </c>
      <c r="Q16">
        <v>-78</v>
      </c>
      <c r="R16" t="s">
        <v>21</v>
      </c>
      <c r="S16" t="s">
        <v>21</v>
      </c>
      <c r="T16" t="s">
        <v>21</v>
      </c>
      <c r="U16" t="s">
        <v>21</v>
      </c>
      <c r="V16" t="s">
        <v>21</v>
      </c>
      <c r="W16" t="s">
        <v>21</v>
      </c>
      <c r="X16" t="s">
        <v>21</v>
      </c>
      <c r="Y16" s="1">
        <v>-78</v>
      </c>
      <c r="AX16" t="s">
        <v>164</v>
      </c>
      <c r="AY16" t="s">
        <v>319</v>
      </c>
      <c r="AZ16" t="s">
        <v>320</v>
      </c>
      <c r="BA16" t="s">
        <v>111</v>
      </c>
      <c r="BB16">
        <v>78</v>
      </c>
    </row>
    <row r="17" spans="1:54" ht="12.75">
      <c r="A17" t="s">
        <v>164</v>
      </c>
      <c r="B17" t="s">
        <v>135</v>
      </c>
      <c r="C17" s="9" t="s">
        <v>146</v>
      </c>
      <c r="D17" t="s">
        <v>21</v>
      </c>
      <c r="E17" t="s">
        <v>21</v>
      </c>
      <c r="F17" s="1" t="s">
        <v>21</v>
      </c>
      <c r="G17">
        <v>-36</v>
      </c>
      <c r="H17" t="s">
        <v>21</v>
      </c>
      <c r="I17" t="s">
        <v>21</v>
      </c>
      <c r="J17" t="s">
        <v>21</v>
      </c>
      <c r="K17">
        <v>-4</v>
      </c>
      <c r="L17">
        <v>-45</v>
      </c>
      <c r="M17" t="s">
        <v>21</v>
      </c>
      <c r="N17">
        <v>-6</v>
      </c>
      <c r="O17" t="s">
        <v>21</v>
      </c>
      <c r="P17">
        <v>-1</v>
      </c>
      <c r="Q17">
        <v>-3</v>
      </c>
      <c r="R17" t="s">
        <v>21</v>
      </c>
      <c r="S17" t="s">
        <v>21</v>
      </c>
      <c r="T17" t="s">
        <v>21</v>
      </c>
      <c r="U17" t="s">
        <v>21</v>
      </c>
      <c r="V17">
        <v>-20</v>
      </c>
      <c r="W17">
        <v>-2</v>
      </c>
      <c r="X17" t="s">
        <v>21</v>
      </c>
      <c r="Y17" s="1">
        <v>-117</v>
      </c>
      <c r="AX17" t="s">
        <v>165</v>
      </c>
      <c r="AY17" t="s">
        <v>321</v>
      </c>
      <c r="AZ17" t="s">
        <v>322</v>
      </c>
      <c r="BA17" t="s">
        <v>323</v>
      </c>
      <c r="BB17">
        <v>73</v>
      </c>
    </row>
    <row r="18" spans="1:54" ht="12.75">
      <c r="A18" t="s">
        <v>165</v>
      </c>
      <c r="B18" t="s">
        <v>49</v>
      </c>
      <c r="C18" s="9" t="s">
        <v>69</v>
      </c>
      <c r="D18" t="s">
        <v>21</v>
      </c>
      <c r="E18" t="s">
        <v>21</v>
      </c>
      <c r="F18" s="1" t="s">
        <v>21</v>
      </c>
      <c r="G18">
        <v>-1</v>
      </c>
      <c r="H18" t="s">
        <v>21</v>
      </c>
      <c r="I18" t="s">
        <v>21</v>
      </c>
      <c r="J18" t="s">
        <v>21</v>
      </c>
      <c r="K18">
        <v>-4</v>
      </c>
      <c r="L18" t="s">
        <v>21</v>
      </c>
      <c r="M18" t="s">
        <v>21</v>
      </c>
      <c r="N18" t="s">
        <v>21</v>
      </c>
      <c r="O18" t="s">
        <v>21</v>
      </c>
      <c r="P18" t="s">
        <v>21</v>
      </c>
      <c r="Q18" t="s">
        <v>21</v>
      </c>
      <c r="R18" t="s">
        <v>21</v>
      </c>
      <c r="S18" t="s">
        <v>21</v>
      </c>
      <c r="T18" t="s">
        <v>21</v>
      </c>
      <c r="U18" t="s">
        <v>21</v>
      </c>
      <c r="V18">
        <v>-20</v>
      </c>
      <c r="W18" t="s">
        <v>21</v>
      </c>
      <c r="X18" t="s">
        <v>21</v>
      </c>
      <c r="Y18" s="1">
        <v>-25</v>
      </c>
      <c r="AX18" t="s">
        <v>166</v>
      </c>
      <c r="AY18" t="s">
        <v>324</v>
      </c>
      <c r="AZ18" t="s">
        <v>325</v>
      </c>
      <c r="BA18" t="s">
        <v>318</v>
      </c>
      <c r="BB18">
        <v>54</v>
      </c>
    </row>
    <row r="19" spans="1:54" ht="12.75">
      <c r="A19" t="s">
        <v>166</v>
      </c>
      <c r="B19" t="s">
        <v>40</v>
      </c>
      <c r="C19" s="9" t="s">
        <v>69</v>
      </c>
      <c r="D19" t="s">
        <v>21</v>
      </c>
      <c r="E19" t="s">
        <v>21</v>
      </c>
      <c r="F19" s="1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  <c r="N19" t="s">
        <v>21</v>
      </c>
      <c r="O19" t="s">
        <v>21</v>
      </c>
      <c r="P19" t="s">
        <v>21</v>
      </c>
      <c r="Q19">
        <v>-27</v>
      </c>
      <c r="R19" t="s">
        <v>21</v>
      </c>
      <c r="S19" t="s">
        <v>21</v>
      </c>
      <c r="T19" t="s">
        <v>21</v>
      </c>
      <c r="U19" t="s">
        <v>21</v>
      </c>
      <c r="V19" t="s">
        <v>21</v>
      </c>
      <c r="W19" t="s">
        <v>21</v>
      </c>
      <c r="X19" t="s">
        <v>21</v>
      </c>
      <c r="Y19" s="1">
        <v>-27</v>
      </c>
      <c r="AX19" t="s">
        <v>167</v>
      </c>
      <c r="AY19" t="s">
        <v>326</v>
      </c>
      <c r="AZ19" t="s">
        <v>327</v>
      </c>
      <c r="BA19" t="s">
        <v>328</v>
      </c>
      <c r="BB19">
        <v>36</v>
      </c>
    </row>
    <row r="20" spans="1:54" ht="12.75">
      <c r="A20" t="s">
        <v>167</v>
      </c>
      <c r="B20" t="s">
        <v>47</v>
      </c>
      <c r="C20" s="9" t="s">
        <v>69</v>
      </c>
      <c r="D20" t="s">
        <v>21</v>
      </c>
      <c r="E20" t="s">
        <v>21</v>
      </c>
      <c r="F20" s="1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  <c r="N20" t="s">
        <v>21</v>
      </c>
      <c r="O20" t="s">
        <v>21</v>
      </c>
      <c r="P20" t="s">
        <v>21</v>
      </c>
      <c r="Q20">
        <v>-30</v>
      </c>
      <c r="R20" t="s">
        <v>21</v>
      </c>
      <c r="S20" t="s">
        <v>21</v>
      </c>
      <c r="T20" t="s">
        <v>21</v>
      </c>
      <c r="U20" t="s">
        <v>21</v>
      </c>
      <c r="V20" t="s">
        <v>21</v>
      </c>
      <c r="W20" t="s">
        <v>21</v>
      </c>
      <c r="X20" t="s">
        <v>21</v>
      </c>
      <c r="Y20" s="1">
        <v>-30</v>
      </c>
      <c r="AX20" t="s">
        <v>168</v>
      </c>
      <c r="AY20" t="s">
        <v>329</v>
      </c>
      <c r="AZ20" t="s">
        <v>330</v>
      </c>
      <c r="BA20" t="s">
        <v>331</v>
      </c>
      <c r="BB20">
        <v>36</v>
      </c>
    </row>
    <row r="21" spans="1:54" ht="12.75">
      <c r="A21" t="s">
        <v>168</v>
      </c>
      <c r="B21" t="s">
        <v>41</v>
      </c>
      <c r="C21" s="9" t="s">
        <v>69</v>
      </c>
      <c r="D21" t="s">
        <v>21</v>
      </c>
      <c r="E21" t="s">
        <v>21</v>
      </c>
      <c r="F21" s="1" t="s">
        <v>21</v>
      </c>
      <c r="G21" t="s">
        <v>21</v>
      </c>
      <c r="H21" t="s">
        <v>21</v>
      </c>
      <c r="I21" t="s">
        <v>21</v>
      </c>
      <c r="J21" t="s">
        <v>21</v>
      </c>
      <c r="K21">
        <v>-4</v>
      </c>
      <c r="L21" t="s">
        <v>21</v>
      </c>
      <c r="M21" t="s">
        <v>21</v>
      </c>
      <c r="N21" t="s">
        <v>21</v>
      </c>
      <c r="O21" t="s">
        <v>21</v>
      </c>
      <c r="P21" t="s">
        <v>21</v>
      </c>
      <c r="Q21">
        <v>-3</v>
      </c>
      <c r="R21" t="s">
        <v>21</v>
      </c>
      <c r="S21" t="s">
        <v>21</v>
      </c>
      <c r="T21" t="s">
        <v>21</v>
      </c>
      <c r="U21" t="s">
        <v>21</v>
      </c>
      <c r="V21" t="s">
        <v>21</v>
      </c>
      <c r="W21" t="s">
        <v>21</v>
      </c>
      <c r="X21" t="s">
        <v>21</v>
      </c>
      <c r="Y21" s="1">
        <v>-7</v>
      </c>
      <c r="AX21" t="s">
        <v>169</v>
      </c>
      <c r="AY21" t="s">
        <v>332</v>
      </c>
      <c r="AZ21" t="s">
        <v>333</v>
      </c>
      <c r="BA21" t="s">
        <v>121</v>
      </c>
      <c r="BB21">
        <v>28</v>
      </c>
    </row>
    <row r="22" spans="1:54" ht="12.75">
      <c r="A22" t="s">
        <v>169</v>
      </c>
      <c r="B22" t="s">
        <v>53</v>
      </c>
      <c r="C22" s="9" t="s">
        <v>69</v>
      </c>
      <c r="D22" t="s">
        <v>21</v>
      </c>
      <c r="E22" t="s">
        <v>21</v>
      </c>
      <c r="F22" s="1" t="s">
        <v>21</v>
      </c>
      <c r="G22" t="s">
        <v>21</v>
      </c>
      <c r="H22" t="s">
        <v>21</v>
      </c>
      <c r="I22" t="s">
        <v>21</v>
      </c>
      <c r="J22" t="s">
        <v>21</v>
      </c>
      <c r="K22">
        <v>-4</v>
      </c>
      <c r="L22" t="s">
        <v>21</v>
      </c>
      <c r="M22" t="s">
        <v>21</v>
      </c>
      <c r="N22" t="s">
        <v>21</v>
      </c>
      <c r="O22">
        <v>-6</v>
      </c>
      <c r="P22" t="s">
        <v>21</v>
      </c>
      <c r="Q22" t="s">
        <v>21</v>
      </c>
      <c r="R22">
        <v>-39</v>
      </c>
      <c r="S22" t="s">
        <v>21</v>
      </c>
      <c r="T22" t="s">
        <v>21</v>
      </c>
      <c r="U22" t="s">
        <v>21</v>
      </c>
      <c r="V22" t="s">
        <v>21</v>
      </c>
      <c r="W22">
        <v>-2</v>
      </c>
      <c r="X22" t="s">
        <v>21</v>
      </c>
      <c r="Y22" s="1">
        <v>-51</v>
      </c>
      <c r="AZ22" t="s">
        <v>334</v>
      </c>
      <c r="BA22" t="s">
        <v>117</v>
      </c>
      <c r="BB22">
        <v>36</v>
      </c>
    </row>
    <row r="23" spans="1:54" ht="12.75">
      <c r="A23" t="s">
        <v>170</v>
      </c>
      <c r="B23" t="s">
        <v>123</v>
      </c>
      <c r="C23" s="9" t="s">
        <v>69</v>
      </c>
      <c r="D23" t="s">
        <v>21</v>
      </c>
      <c r="E23">
        <v>-2</v>
      </c>
      <c r="F23" s="1">
        <v>-5</v>
      </c>
      <c r="G23" t="s">
        <v>21</v>
      </c>
      <c r="H23" t="s">
        <v>21</v>
      </c>
      <c r="I23" t="s">
        <v>21</v>
      </c>
      <c r="J23">
        <v>-9</v>
      </c>
      <c r="K23">
        <v>-4</v>
      </c>
      <c r="L23">
        <v>-50</v>
      </c>
      <c r="M23" t="s">
        <v>21</v>
      </c>
      <c r="N23">
        <v>-4</v>
      </c>
      <c r="O23" t="s">
        <v>21</v>
      </c>
      <c r="P23">
        <v>-1</v>
      </c>
      <c r="Q23">
        <v>-27</v>
      </c>
      <c r="R23">
        <v>-39</v>
      </c>
      <c r="S23" t="s">
        <v>21</v>
      </c>
      <c r="T23" t="s">
        <v>21</v>
      </c>
      <c r="U23" t="s">
        <v>21</v>
      </c>
      <c r="V23" t="s">
        <v>21</v>
      </c>
      <c r="W23">
        <v>-2</v>
      </c>
      <c r="X23" t="s">
        <v>21</v>
      </c>
      <c r="Y23" s="1">
        <v>-143</v>
      </c>
      <c r="BB23">
        <v>953</v>
      </c>
    </row>
    <row r="24" spans="1:25" ht="12.75">
      <c r="A24" t="s">
        <v>171</v>
      </c>
      <c r="B24" t="s">
        <v>43</v>
      </c>
      <c r="C24" s="9" t="s">
        <v>69</v>
      </c>
      <c r="D24" t="s">
        <v>21</v>
      </c>
      <c r="E24" t="s">
        <v>21</v>
      </c>
      <c r="F24" s="1">
        <v>-3</v>
      </c>
      <c r="G24" t="s">
        <v>21</v>
      </c>
      <c r="H24" t="s">
        <v>21</v>
      </c>
      <c r="I24" t="s">
        <v>21</v>
      </c>
      <c r="J24" t="s">
        <v>21</v>
      </c>
      <c r="K24" t="s">
        <v>21</v>
      </c>
      <c r="L24" t="s">
        <v>21</v>
      </c>
      <c r="M24" t="s">
        <v>21</v>
      </c>
      <c r="N24" t="s">
        <v>21</v>
      </c>
      <c r="O24" t="s">
        <v>21</v>
      </c>
      <c r="P24" t="s">
        <v>21</v>
      </c>
      <c r="Q24">
        <v>-27</v>
      </c>
      <c r="R24">
        <v>-47</v>
      </c>
      <c r="S24" t="s">
        <v>21</v>
      </c>
      <c r="T24" t="s">
        <v>21</v>
      </c>
      <c r="U24" t="s">
        <v>21</v>
      </c>
      <c r="V24" t="s">
        <v>21</v>
      </c>
      <c r="W24">
        <v>-2</v>
      </c>
      <c r="X24" t="s">
        <v>21</v>
      </c>
      <c r="Y24" s="1">
        <v>-79</v>
      </c>
    </row>
    <row r="25" spans="1:25" ht="12.75">
      <c r="A25" t="s">
        <v>172</v>
      </c>
      <c r="B25" t="s">
        <v>51</v>
      </c>
      <c r="C25" s="9" t="s">
        <v>69</v>
      </c>
      <c r="D25" t="s">
        <v>21</v>
      </c>
      <c r="E25" t="s">
        <v>21</v>
      </c>
      <c r="F25" s="1" t="s">
        <v>21</v>
      </c>
      <c r="G25" t="s">
        <v>21</v>
      </c>
      <c r="H25" t="s">
        <v>21</v>
      </c>
      <c r="I25" t="s">
        <v>21</v>
      </c>
      <c r="J25">
        <v>-7</v>
      </c>
      <c r="K25" t="s">
        <v>21</v>
      </c>
      <c r="L25" t="s">
        <v>21</v>
      </c>
      <c r="M25" t="s">
        <v>21</v>
      </c>
      <c r="N25" t="s">
        <v>21</v>
      </c>
      <c r="O25" t="s">
        <v>21</v>
      </c>
      <c r="P25" t="s">
        <v>21</v>
      </c>
      <c r="Q25">
        <v>-3</v>
      </c>
      <c r="R25" t="s">
        <v>21</v>
      </c>
      <c r="S25" t="s">
        <v>21</v>
      </c>
      <c r="T25" t="s">
        <v>21</v>
      </c>
      <c r="U25" t="s">
        <v>21</v>
      </c>
      <c r="V25">
        <v>-20</v>
      </c>
      <c r="W25" t="s">
        <v>21</v>
      </c>
      <c r="X25" t="s">
        <v>21</v>
      </c>
      <c r="Y25" s="1">
        <v>-30</v>
      </c>
    </row>
    <row r="26" spans="1:25" ht="12.75">
      <c r="A26" t="s">
        <v>173</v>
      </c>
      <c r="B26" t="s">
        <v>140</v>
      </c>
      <c r="C26" s="9" t="s">
        <v>147</v>
      </c>
      <c r="D26" t="s">
        <v>21</v>
      </c>
      <c r="E26" t="s">
        <v>21</v>
      </c>
      <c r="F26" s="1">
        <v>-5</v>
      </c>
      <c r="G26" t="s">
        <v>21</v>
      </c>
      <c r="H26" t="s">
        <v>21</v>
      </c>
      <c r="I26" t="s">
        <v>21</v>
      </c>
      <c r="J26" t="s">
        <v>21</v>
      </c>
      <c r="K26" t="s">
        <v>21</v>
      </c>
      <c r="L26" t="s">
        <v>21</v>
      </c>
      <c r="M26" t="s">
        <v>21</v>
      </c>
      <c r="N26" t="s">
        <v>21</v>
      </c>
      <c r="O26" t="s">
        <v>21</v>
      </c>
      <c r="P26" t="s">
        <v>21</v>
      </c>
      <c r="Q26" t="s">
        <v>21</v>
      </c>
      <c r="R26" t="s">
        <v>21</v>
      </c>
      <c r="S26" t="s">
        <v>21</v>
      </c>
      <c r="T26" t="s">
        <v>21</v>
      </c>
      <c r="U26" t="s">
        <v>21</v>
      </c>
      <c r="V26" t="s">
        <v>21</v>
      </c>
      <c r="W26" t="s">
        <v>21</v>
      </c>
      <c r="X26" t="s">
        <v>21</v>
      </c>
      <c r="Y26" s="1">
        <v>-5</v>
      </c>
    </row>
    <row r="27" spans="1:25" ht="12.75">
      <c r="A27" t="s">
        <v>174</v>
      </c>
      <c r="B27" t="s">
        <v>142</v>
      </c>
      <c r="C27" s="9" t="s">
        <v>147</v>
      </c>
      <c r="D27" t="s">
        <v>21</v>
      </c>
      <c r="E27" t="s">
        <v>21</v>
      </c>
      <c r="F27" s="1" t="s">
        <v>21</v>
      </c>
      <c r="G27" t="s">
        <v>21</v>
      </c>
      <c r="H27" t="s">
        <v>21</v>
      </c>
      <c r="I27" t="s">
        <v>21</v>
      </c>
      <c r="J27" t="s">
        <v>21</v>
      </c>
      <c r="K27" t="s">
        <v>21</v>
      </c>
      <c r="L27" t="s">
        <v>21</v>
      </c>
      <c r="M27" t="s">
        <v>21</v>
      </c>
      <c r="N27" t="s">
        <v>21</v>
      </c>
      <c r="O27" t="s">
        <v>21</v>
      </c>
      <c r="P27" t="s">
        <v>21</v>
      </c>
      <c r="Q27">
        <v>-78</v>
      </c>
      <c r="R27">
        <v>-78</v>
      </c>
      <c r="S27" t="s">
        <v>21</v>
      </c>
      <c r="T27" t="s">
        <v>21</v>
      </c>
      <c r="U27" t="s">
        <v>21</v>
      </c>
      <c r="V27" t="s">
        <v>21</v>
      </c>
      <c r="W27">
        <v>-2</v>
      </c>
      <c r="X27" t="s">
        <v>21</v>
      </c>
      <c r="Y27" s="1">
        <v>-158</v>
      </c>
    </row>
    <row r="28" spans="1:25" ht="12.75">
      <c r="A28" t="s">
        <v>175</v>
      </c>
      <c r="B28" t="s">
        <v>141</v>
      </c>
      <c r="C28" s="9" t="s">
        <v>147</v>
      </c>
      <c r="D28" t="s">
        <v>21</v>
      </c>
      <c r="E28" t="s">
        <v>21</v>
      </c>
      <c r="F28" s="1" t="s">
        <v>21</v>
      </c>
      <c r="G28" t="s">
        <v>21</v>
      </c>
      <c r="H28" t="s">
        <v>21</v>
      </c>
      <c r="I28" t="s">
        <v>21</v>
      </c>
      <c r="J28" t="s">
        <v>21</v>
      </c>
      <c r="K28">
        <v>-4</v>
      </c>
      <c r="L28" t="s">
        <v>21</v>
      </c>
      <c r="M28" t="s">
        <v>21</v>
      </c>
      <c r="N28" t="s">
        <v>21</v>
      </c>
      <c r="O28" t="s">
        <v>21</v>
      </c>
      <c r="P28" t="s">
        <v>21</v>
      </c>
      <c r="Q28">
        <v>-27</v>
      </c>
      <c r="R28" t="s">
        <v>21</v>
      </c>
      <c r="S28" t="s">
        <v>21</v>
      </c>
      <c r="T28" t="s">
        <v>21</v>
      </c>
      <c r="U28" t="s">
        <v>21</v>
      </c>
      <c r="V28">
        <v>-20</v>
      </c>
      <c r="W28" t="s">
        <v>21</v>
      </c>
      <c r="X28" t="s">
        <v>21</v>
      </c>
      <c r="Y28" s="1">
        <v>-51</v>
      </c>
    </row>
    <row r="29" spans="1:25" ht="12.75">
      <c r="A29" t="s">
        <v>176</v>
      </c>
      <c r="B29" t="s">
        <v>139</v>
      </c>
      <c r="C29" s="9" t="s">
        <v>147</v>
      </c>
      <c r="D29" t="s">
        <v>21</v>
      </c>
      <c r="E29" t="s">
        <v>21</v>
      </c>
      <c r="F29" s="1">
        <v>-5</v>
      </c>
      <c r="G29" t="s">
        <v>21</v>
      </c>
      <c r="H29" t="s">
        <v>21</v>
      </c>
      <c r="I29" t="s">
        <v>21</v>
      </c>
      <c r="J29" t="s">
        <v>21</v>
      </c>
      <c r="K29">
        <v>-13</v>
      </c>
      <c r="L29">
        <v>-3</v>
      </c>
      <c r="M29" t="s">
        <v>21</v>
      </c>
      <c r="N29">
        <v>-6</v>
      </c>
      <c r="O29" t="s">
        <v>21</v>
      </c>
      <c r="P29">
        <v>-1</v>
      </c>
      <c r="Q29">
        <v>-27</v>
      </c>
      <c r="R29" t="s">
        <v>21</v>
      </c>
      <c r="S29" t="s">
        <v>21</v>
      </c>
      <c r="T29" t="s">
        <v>21</v>
      </c>
      <c r="U29" t="s">
        <v>21</v>
      </c>
      <c r="V29" t="s">
        <v>21</v>
      </c>
      <c r="W29">
        <v>-2</v>
      </c>
      <c r="X29" t="s">
        <v>21</v>
      </c>
      <c r="Y29" s="1">
        <v>-57</v>
      </c>
    </row>
    <row r="30" spans="1:25" ht="12.75">
      <c r="A30" t="s">
        <v>177</v>
      </c>
      <c r="B30" t="s">
        <v>138</v>
      </c>
      <c r="C30" s="9" t="s">
        <v>147</v>
      </c>
      <c r="D30" t="s">
        <v>21</v>
      </c>
      <c r="E30" t="s">
        <v>21</v>
      </c>
      <c r="F30" s="1">
        <v>-5</v>
      </c>
      <c r="G30" t="s">
        <v>21</v>
      </c>
      <c r="H30" t="s">
        <v>21</v>
      </c>
      <c r="I30" t="s">
        <v>21</v>
      </c>
      <c r="J30" t="s">
        <v>21</v>
      </c>
      <c r="K30" t="s">
        <v>21</v>
      </c>
      <c r="L30" t="s">
        <v>21</v>
      </c>
      <c r="M30" t="s">
        <v>21</v>
      </c>
      <c r="N30" t="s">
        <v>21</v>
      </c>
      <c r="O30" t="s">
        <v>21</v>
      </c>
      <c r="P30" t="s">
        <v>21</v>
      </c>
      <c r="Q30">
        <v>-3</v>
      </c>
      <c r="R30">
        <v>-39</v>
      </c>
      <c r="S30" t="s">
        <v>21</v>
      </c>
      <c r="T30" t="s">
        <v>21</v>
      </c>
      <c r="U30" t="s">
        <v>21</v>
      </c>
      <c r="V30">
        <v>-20</v>
      </c>
      <c r="W30" t="s">
        <v>21</v>
      </c>
      <c r="X30" t="s">
        <v>21</v>
      </c>
      <c r="Y30" s="1">
        <v>-67</v>
      </c>
    </row>
    <row r="31" spans="1:25" ht="12.75">
      <c r="A31" t="s">
        <v>178</v>
      </c>
      <c r="B31" t="s">
        <v>137</v>
      </c>
      <c r="C31" s="9" t="s">
        <v>147</v>
      </c>
      <c r="D31" t="s">
        <v>21</v>
      </c>
      <c r="E31" t="s">
        <v>21</v>
      </c>
      <c r="F31" s="1" t="s">
        <v>21</v>
      </c>
      <c r="G31" t="s">
        <v>21</v>
      </c>
      <c r="H31" t="s">
        <v>21</v>
      </c>
      <c r="I31" t="s">
        <v>21</v>
      </c>
      <c r="J31" t="s">
        <v>21</v>
      </c>
      <c r="K31" t="s">
        <v>21</v>
      </c>
      <c r="L31" t="s">
        <v>21</v>
      </c>
      <c r="M31" t="s">
        <v>21</v>
      </c>
      <c r="N31">
        <v>-4</v>
      </c>
      <c r="O31" t="s">
        <v>21</v>
      </c>
      <c r="P31">
        <v>-1</v>
      </c>
      <c r="Q31" t="s">
        <v>21</v>
      </c>
      <c r="R31" t="s">
        <v>21</v>
      </c>
      <c r="S31" t="s">
        <v>21</v>
      </c>
      <c r="T31" t="s">
        <v>21</v>
      </c>
      <c r="U31" t="s">
        <v>21</v>
      </c>
      <c r="V31" t="s">
        <v>21</v>
      </c>
      <c r="W31" t="s">
        <v>21</v>
      </c>
      <c r="X31" t="s">
        <v>21</v>
      </c>
      <c r="Y31" s="1">
        <v>-5</v>
      </c>
    </row>
    <row r="32" spans="1:25" ht="12.75">
      <c r="A32" t="s">
        <v>179</v>
      </c>
      <c r="B32" t="s">
        <v>143</v>
      </c>
      <c r="C32" s="9" t="s">
        <v>147</v>
      </c>
      <c r="D32" t="s">
        <v>21</v>
      </c>
      <c r="E32" t="s">
        <v>21</v>
      </c>
      <c r="F32" s="1">
        <v>-3</v>
      </c>
      <c r="G32">
        <v>-36</v>
      </c>
      <c r="H32" t="s">
        <v>21</v>
      </c>
      <c r="I32" t="s">
        <v>21</v>
      </c>
      <c r="J32" t="s">
        <v>21</v>
      </c>
      <c r="K32" t="s">
        <v>21</v>
      </c>
      <c r="L32">
        <v>-3</v>
      </c>
      <c r="M32" t="s">
        <v>21</v>
      </c>
      <c r="N32" t="s">
        <v>21</v>
      </c>
      <c r="O32" t="s">
        <v>21</v>
      </c>
      <c r="P32" t="s">
        <v>21</v>
      </c>
      <c r="Q32">
        <v>-27</v>
      </c>
      <c r="R32" t="s">
        <v>21</v>
      </c>
      <c r="S32" t="s">
        <v>21</v>
      </c>
      <c r="T32" t="s">
        <v>21</v>
      </c>
      <c r="U32" t="s">
        <v>21</v>
      </c>
      <c r="V32">
        <v>-20</v>
      </c>
      <c r="W32" t="s">
        <v>21</v>
      </c>
      <c r="X32" t="s">
        <v>21</v>
      </c>
      <c r="Y32" s="1">
        <v>-89</v>
      </c>
    </row>
    <row r="33" spans="1:25" ht="12.75">
      <c r="A33" t="s">
        <v>180</v>
      </c>
      <c r="B33" t="s">
        <v>136</v>
      </c>
      <c r="C33" s="9" t="s">
        <v>147</v>
      </c>
      <c r="D33" t="s">
        <v>21</v>
      </c>
      <c r="E33" t="s">
        <v>21</v>
      </c>
      <c r="F33" s="1">
        <v>-3</v>
      </c>
      <c r="G33" t="s">
        <v>21</v>
      </c>
      <c r="H33" t="s">
        <v>21</v>
      </c>
      <c r="I33" t="s">
        <v>21</v>
      </c>
      <c r="J33" t="s">
        <v>21</v>
      </c>
      <c r="K33">
        <v>-4</v>
      </c>
      <c r="L33" t="s">
        <v>21</v>
      </c>
      <c r="M33" t="s">
        <v>21</v>
      </c>
      <c r="N33">
        <v>-6</v>
      </c>
      <c r="O33" t="s">
        <v>21</v>
      </c>
      <c r="P33" t="s">
        <v>21</v>
      </c>
      <c r="Q33">
        <v>-3</v>
      </c>
      <c r="R33" t="s">
        <v>21</v>
      </c>
      <c r="S33" t="s">
        <v>21</v>
      </c>
      <c r="T33" t="s">
        <v>21</v>
      </c>
      <c r="U33" t="s">
        <v>21</v>
      </c>
      <c r="V33">
        <v>-20</v>
      </c>
      <c r="W33" t="s">
        <v>21</v>
      </c>
      <c r="X33" t="s">
        <v>21</v>
      </c>
      <c r="Y33" s="1">
        <v>-36</v>
      </c>
    </row>
    <row r="34" spans="1:25" ht="12.75">
      <c r="A34" t="s">
        <v>181</v>
      </c>
      <c r="B34" t="s">
        <v>20</v>
      </c>
      <c r="C34" s="9" t="s">
        <v>67</v>
      </c>
      <c r="D34" t="s">
        <v>21</v>
      </c>
      <c r="E34" t="s">
        <v>21</v>
      </c>
      <c r="F34" s="1" t="s">
        <v>21</v>
      </c>
      <c r="G34">
        <v>-36</v>
      </c>
      <c r="H34" t="s">
        <v>21</v>
      </c>
      <c r="I34" t="s">
        <v>21</v>
      </c>
      <c r="J34" t="s">
        <v>21</v>
      </c>
      <c r="K34" t="s">
        <v>21</v>
      </c>
      <c r="L34" t="s">
        <v>21</v>
      </c>
      <c r="M34" t="s">
        <v>21</v>
      </c>
      <c r="N34" t="s">
        <v>21</v>
      </c>
      <c r="O34" t="s">
        <v>21</v>
      </c>
      <c r="P34" t="s">
        <v>21</v>
      </c>
      <c r="Q34">
        <v>-27</v>
      </c>
      <c r="R34">
        <v>-39</v>
      </c>
      <c r="S34" t="s">
        <v>21</v>
      </c>
      <c r="T34" t="s">
        <v>21</v>
      </c>
      <c r="U34" t="s">
        <v>21</v>
      </c>
      <c r="V34" t="s">
        <v>21</v>
      </c>
      <c r="W34">
        <v>-2</v>
      </c>
      <c r="X34" t="s">
        <v>21</v>
      </c>
      <c r="Y34" s="1">
        <v>-104</v>
      </c>
    </row>
    <row r="35" spans="1:25" ht="12.75">
      <c r="A35" t="s">
        <v>182</v>
      </c>
      <c r="B35" t="s">
        <v>29</v>
      </c>
      <c r="C35" s="9" t="s">
        <v>67</v>
      </c>
      <c r="D35" t="s">
        <v>21</v>
      </c>
      <c r="E35" t="s">
        <v>21</v>
      </c>
      <c r="F35" s="1" t="s">
        <v>21</v>
      </c>
      <c r="G35" t="s">
        <v>21</v>
      </c>
      <c r="H35" t="s">
        <v>21</v>
      </c>
      <c r="I35" t="s">
        <v>21</v>
      </c>
      <c r="J35" t="s">
        <v>21</v>
      </c>
      <c r="K35" t="s">
        <v>21</v>
      </c>
      <c r="L35" t="s">
        <v>21</v>
      </c>
      <c r="M35" t="s">
        <v>21</v>
      </c>
      <c r="N35" t="s">
        <v>21</v>
      </c>
      <c r="O35" t="s">
        <v>21</v>
      </c>
      <c r="P35" t="s">
        <v>21</v>
      </c>
      <c r="Q35">
        <v>-3</v>
      </c>
      <c r="R35" t="s">
        <v>21</v>
      </c>
      <c r="S35" t="s">
        <v>21</v>
      </c>
      <c r="T35" t="s">
        <v>21</v>
      </c>
      <c r="U35" t="s">
        <v>21</v>
      </c>
      <c r="V35" t="s">
        <v>21</v>
      </c>
      <c r="W35" t="s">
        <v>21</v>
      </c>
      <c r="X35" t="s">
        <v>21</v>
      </c>
      <c r="Y35" s="1">
        <v>-3</v>
      </c>
    </row>
    <row r="36" spans="1:25" ht="12.75">
      <c r="A36" t="s">
        <v>183</v>
      </c>
      <c r="B36" t="s">
        <v>31</v>
      </c>
      <c r="C36" s="9" t="s">
        <v>67</v>
      </c>
      <c r="D36" t="s">
        <v>21</v>
      </c>
      <c r="E36" t="s">
        <v>21</v>
      </c>
      <c r="F36" s="1" t="s">
        <v>21</v>
      </c>
      <c r="G36" t="s">
        <v>21</v>
      </c>
      <c r="H36" t="s">
        <v>21</v>
      </c>
      <c r="I36" t="s">
        <v>21</v>
      </c>
      <c r="J36" t="s">
        <v>21</v>
      </c>
      <c r="K36" t="s">
        <v>21</v>
      </c>
      <c r="L36" t="s">
        <v>21</v>
      </c>
      <c r="M36" t="s">
        <v>21</v>
      </c>
      <c r="N36" t="s">
        <v>21</v>
      </c>
      <c r="O36" t="s">
        <v>21</v>
      </c>
      <c r="P36" t="s">
        <v>21</v>
      </c>
      <c r="Q36">
        <v>-3</v>
      </c>
      <c r="R36" t="s">
        <v>21</v>
      </c>
      <c r="S36" t="s">
        <v>21</v>
      </c>
      <c r="T36" t="s">
        <v>21</v>
      </c>
      <c r="U36" t="s">
        <v>21</v>
      </c>
      <c r="V36" t="s">
        <v>21</v>
      </c>
      <c r="W36" t="s">
        <v>21</v>
      </c>
      <c r="X36" t="s">
        <v>21</v>
      </c>
      <c r="Y36" s="1">
        <v>-3</v>
      </c>
    </row>
    <row r="37" spans="1:25" ht="12.75">
      <c r="A37" t="s">
        <v>184</v>
      </c>
      <c r="B37" t="s">
        <v>25</v>
      </c>
      <c r="C37" s="9" t="s">
        <v>67</v>
      </c>
      <c r="D37" t="s">
        <v>21</v>
      </c>
      <c r="E37" t="s">
        <v>21</v>
      </c>
      <c r="F37" s="1" t="s">
        <v>21</v>
      </c>
      <c r="G37" t="s">
        <v>21</v>
      </c>
      <c r="H37" t="s">
        <v>21</v>
      </c>
      <c r="I37" t="s">
        <v>21</v>
      </c>
      <c r="J37" t="s">
        <v>21</v>
      </c>
      <c r="K37">
        <v>-9</v>
      </c>
      <c r="L37" t="s">
        <v>21</v>
      </c>
      <c r="M37" t="s">
        <v>21</v>
      </c>
      <c r="N37" t="s">
        <v>21</v>
      </c>
      <c r="O37" t="s">
        <v>21</v>
      </c>
      <c r="P37" t="s">
        <v>21</v>
      </c>
      <c r="Q37">
        <v>-3</v>
      </c>
      <c r="R37" t="s">
        <v>21</v>
      </c>
      <c r="S37" t="s">
        <v>21</v>
      </c>
      <c r="T37" t="s">
        <v>21</v>
      </c>
      <c r="U37" t="s">
        <v>21</v>
      </c>
      <c r="V37">
        <v>-20</v>
      </c>
      <c r="W37" t="s">
        <v>21</v>
      </c>
      <c r="X37" t="s">
        <v>21</v>
      </c>
      <c r="Y37" s="1">
        <v>-32</v>
      </c>
    </row>
    <row r="38" spans="1:25" ht="12.75">
      <c r="A38" t="s">
        <v>185</v>
      </c>
      <c r="B38" t="s">
        <v>23</v>
      </c>
      <c r="C38" s="9" t="s">
        <v>67</v>
      </c>
      <c r="D38" t="s">
        <v>21</v>
      </c>
      <c r="E38" t="s">
        <v>21</v>
      </c>
      <c r="F38" s="1">
        <v>-5</v>
      </c>
      <c r="G38" t="s">
        <v>21</v>
      </c>
      <c r="H38" t="s">
        <v>21</v>
      </c>
      <c r="I38" t="s">
        <v>21</v>
      </c>
      <c r="J38" t="s">
        <v>21</v>
      </c>
      <c r="K38" t="s">
        <v>21</v>
      </c>
      <c r="L38">
        <v>-2</v>
      </c>
      <c r="M38" t="s">
        <v>21</v>
      </c>
      <c r="N38">
        <v>-6</v>
      </c>
      <c r="O38" t="s">
        <v>21</v>
      </c>
      <c r="P38" t="s">
        <v>21</v>
      </c>
      <c r="Q38">
        <v>-3</v>
      </c>
      <c r="R38" t="s">
        <v>21</v>
      </c>
      <c r="S38">
        <v>-22</v>
      </c>
      <c r="T38" t="s">
        <v>21</v>
      </c>
      <c r="U38" t="s">
        <v>21</v>
      </c>
      <c r="V38" t="s">
        <v>21</v>
      </c>
      <c r="W38">
        <v>-2</v>
      </c>
      <c r="X38" t="s">
        <v>21</v>
      </c>
      <c r="Y38" s="1">
        <v>-40</v>
      </c>
    </row>
    <row r="39" spans="1:25" ht="12.75">
      <c r="A39" t="s">
        <v>186</v>
      </c>
      <c r="B39" t="s">
        <v>33</v>
      </c>
      <c r="C39" s="9" t="s">
        <v>67</v>
      </c>
      <c r="D39" t="s">
        <v>21</v>
      </c>
      <c r="E39" t="s">
        <v>21</v>
      </c>
      <c r="F39" s="1" t="s">
        <v>21</v>
      </c>
      <c r="G39" t="s">
        <v>21</v>
      </c>
      <c r="H39" t="s">
        <v>21</v>
      </c>
      <c r="I39" t="s">
        <v>21</v>
      </c>
      <c r="J39" t="s">
        <v>21</v>
      </c>
      <c r="K39">
        <v>-4</v>
      </c>
      <c r="L39" t="s">
        <v>21</v>
      </c>
      <c r="M39" t="s">
        <v>21</v>
      </c>
      <c r="N39">
        <v>-4</v>
      </c>
      <c r="O39" t="s">
        <v>21</v>
      </c>
      <c r="P39" t="s">
        <v>21</v>
      </c>
      <c r="Q39">
        <v>-3</v>
      </c>
      <c r="R39" t="s">
        <v>21</v>
      </c>
      <c r="S39" t="s">
        <v>21</v>
      </c>
      <c r="T39" t="s">
        <v>21</v>
      </c>
      <c r="U39" t="s">
        <v>21</v>
      </c>
      <c r="V39" t="s">
        <v>21</v>
      </c>
      <c r="W39" t="s">
        <v>21</v>
      </c>
      <c r="X39" t="s">
        <v>21</v>
      </c>
      <c r="Y39" s="1">
        <v>-11</v>
      </c>
    </row>
    <row r="40" spans="1:25" ht="12.75">
      <c r="A40" t="s">
        <v>187</v>
      </c>
      <c r="B40" t="s">
        <v>27</v>
      </c>
      <c r="C40" s="9" t="s">
        <v>67</v>
      </c>
      <c r="D40" t="s">
        <v>21</v>
      </c>
      <c r="E40" t="s">
        <v>21</v>
      </c>
      <c r="F40" s="1">
        <v>-5</v>
      </c>
      <c r="G40" t="s">
        <v>21</v>
      </c>
      <c r="H40" t="s">
        <v>21</v>
      </c>
      <c r="I40" t="s">
        <v>21</v>
      </c>
      <c r="J40" t="s">
        <v>21</v>
      </c>
      <c r="K40">
        <v>-9</v>
      </c>
      <c r="L40" t="s">
        <v>21</v>
      </c>
      <c r="M40" t="s">
        <v>21</v>
      </c>
      <c r="N40" t="s">
        <v>21</v>
      </c>
      <c r="O40" t="s">
        <v>21</v>
      </c>
      <c r="P40">
        <v>-1</v>
      </c>
      <c r="Q40">
        <v>-3</v>
      </c>
      <c r="R40" t="s">
        <v>21</v>
      </c>
      <c r="S40" t="s">
        <v>21</v>
      </c>
      <c r="T40" t="s">
        <v>21</v>
      </c>
      <c r="U40" t="s">
        <v>21</v>
      </c>
      <c r="V40" t="s">
        <v>21</v>
      </c>
      <c r="W40">
        <v>-2</v>
      </c>
      <c r="X40" t="s">
        <v>21</v>
      </c>
      <c r="Y40" s="1">
        <v>-20</v>
      </c>
    </row>
    <row r="41" spans="1:25" ht="12.75">
      <c r="A41" t="s">
        <v>188</v>
      </c>
      <c r="B41" t="s">
        <v>144</v>
      </c>
      <c r="C41" s="9" t="s">
        <v>67</v>
      </c>
      <c r="D41" t="s">
        <v>21</v>
      </c>
      <c r="E41">
        <v>-2</v>
      </c>
      <c r="F41" s="1">
        <v>-5</v>
      </c>
      <c r="G41" t="s">
        <v>21</v>
      </c>
      <c r="H41" t="s">
        <v>21</v>
      </c>
      <c r="I41" t="s">
        <v>21</v>
      </c>
      <c r="J41" t="s">
        <v>21</v>
      </c>
      <c r="K41">
        <v>-4</v>
      </c>
      <c r="L41">
        <v>-3</v>
      </c>
      <c r="M41" t="s">
        <v>21</v>
      </c>
      <c r="N41" t="s">
        <v>21</v>
      </c>
      <c r="O41" t="s">
        <v>21</v>
      </c>
      <c r="P41">
        <v>-1</v>
      </c>
      <c r="Q41" t="s">
        <v>21</v>
      </c>
      <c r="R41">
        <v>-39</v>
      </c>
      <c r="S41" t="s">
        <v>21</v>
      </c>
      <c r="T41" t="s">
        <v>21</v>
      </c>
      <c r="U41" t="s">
        <v>21</v>
      </c>
      <c r="V41" t="s">
        <v>21</v>
      </c>
      <c r="W41">
        <v>-2</v>
      </c>
      <c r="X41" t="s">
        <v>21</v>
      </c>
      <c r="Y41" s="1">
        <v>-56</v>
      </c>
    </row>
    <row r="42" spans="1:25" ht="12.75">
      <c r="A42" t="s">
        <v>189</v>
      </c>
      <c r="B42" t="s">
        <v>59</v>
      </c>
      <c r="C42" s="9" t="s">
        <v>71</v>
      </c>
      <c r="D42" t="s">
        <v>21</v>
      </c>
      <c r="E42" t="s">
        <v>21</v>
      </c>
      <c r="F42" s="1" t="s">
        <v>21</v>
      </c>
      <c r="G42">
        <v>-1</v>
      </c>
      <c r="H42" t="s">
        <v>21</v>
      </c>
      <c r="I42" t="s">
        <v>21</v>
      </c>
      <c r="J42" t="s">
        <v>21</v>
      </c>
      <c r="K42" t="s">
        <v>21</v>
      </c>
      <c r="L42" t="s">
        <v>21</v>
      </c>
      <c r="M42" t="s">
        <v>21</v>
      </c>
      <c r="N42" t="s">
        <v>21</v>
      </c>
      <c r="O42" t="s">
        <v>21</v>
      </c>
      <c r="P42" t="s">
        <v>21</v>
      </c>
      <c r="Q42" t="s">
        <v>21</v>
      </c>
      <c r="R42">
        <v>-39</v>
      </c>
      <c r="S42" t="s">
        <v>21</v>
      </c>
      <c r="T42" t="s">
        <v>21</v>
      </c>
      <c r="U42" t="s">
        <v>21</v>
      </c>
      <c r="V42" t="s">
        <v>21</v>
      </c>
      <c r="W42" t="s">
        <v>21</v>
      </c>
      <c r="X42" t="s">
        <v>21</v>
      </c>
      <c r="Y42" s="1">
        <v>-40</v>
      </c>
    </row>
    <row r="43" spans="1:25" ht="12.75">
      <c r="A43" t="s">
        <v>190</v>
      </c>
      <c r="B43" t="s">
        <v>62</v>
      </c>
      <c r="C43" s="9" t="s">
        <v>71</v>
      </c>
      <c r="D43" t="s">
        <v>21</v>
      </c>
      <c r="E43">
        <v>-2</v>
      </c>
      <c r="F43" s="1">
        <v>-5</v>
      </c>
      <c r="G43" t="s">
        <v>21</v>
      </c>
      <c r="H43" t="s">
        <v>21</v>
      </c>
      <c r="I43" t="s">
        <v>21</v>
      </c>
      <c r="J43" t="s">
        <v>21</v>
      </c>
      <c r="K43" t="s">
        <v>21</v>
      </c>
      <c r="L43">
        <v>-45</v>
      </c>
      <c r="M43" t="s">
        <v>21</v>
      </c>
      <c r="N43" t="s">
        <v>21</v>
      </c>
      <c r="O43" t="s">
        <v>21</v>
      </c>
      <c r="P43">
        <v>-1</v>
      </c>
      <c r="Q43">
        <v>-3</v>
      </c>
      <c r="R43">
        <v>-39</v>
      </c>
      <c r="S43" t="s">
        <v>21</v>
      </c>
      <c r="T43">
        <v>-24</v>
      </c>
      <c r="U43">
        <v>-6</v>
      </c>
      <c r="V43">
        <v>-20</v>
      </c>
      <c r="W43">
        <v>-2</v>
      </c>
      <c r="X43" t="s">
        <v>21</v>
      </c>
      <c r="Y43" s="1">
        <v>-147</v>
      </c>
    </row>
    <row r="44" spans="1:25" ht="12.75">
      <c r="A44" t="s">
        <v>191</v>
      </c>
      <c r="B44" t="s">
        <v>55</v>
      </c>
      <c r="C44" s="9" t="s">
        <v>71</v>
      </c>
      <c r="D44" t="s">
        <v>21</v>
      </c>
      <c r="E44" t="s">
        <v>21</v>
      </c>
      <c r="F44" s="1" t="s">
        <v>21</v>
      </c>
      <c r="G44" t="s">
        <v>21</v>
      </c>
      <c r="H44" t="s">
        <v>21</v>
      </c>
      <c r="I44" t="s">
        <v>21</v>
      </c>
      <c r="J44">
        <v>-7</v>
      </c>
      <c r="K44">
        <v>-9</v>
      </c>
      <c r="L44" t="s">
        <v>21</v>
      </c>
      <c r="M44" t="s">
        <v>21</v>
      </c>
      <c r="N44" t="s">
        <v>21</v>
      </c>
      <c r="O44" t="s">
        <v>21</v>
      </c>
      <c r="P44" t="s">
        <v>21</v>
      </c>
      <c r="Q44">
        <v>-3</v>
      </c>
      <c r="R44" t="s">
        <v>21</v>
      </c>
      <c r="S44" t="s">
        <v>21</v>
      </c>
      <c r="T44" t="s">
        <v>21</v>
      </c>
      <c r="U44" t="s">
        <v>21</v>
      </c>
      <c r="V44" t="s">
        <v>21</v>
      </c>
      <c r="W44">
        <v>-5</v>
      </c>
      <c r="X44" t="s">
        <v>21</v>
      </c>
      <c r="Y44" s="1">
        <v>-24</v>
      </c>
    </row>
    <row r="45" spans="1:25" ht="12.75">
      <c r="A45" t="s">
        <v>192</v>
      </c>
      <c r="B45" t="s">
        <v>58</v>
      </c>
      <c r="C45" s="9" t="s">
        <v>71</v>
      </c>
      <c r="D45" t="s">
        <v>21</v>
      </c>
      <c r="E45">
        <v>-2</v>
      </c>
      <c r="F45" s="1">
        <v>-5</v>
      </c>
      <c r="G45">
        <v>-6</v>
      </c>
      <c r="H45" t="s">
        <v>21</v>
      </c>
      <c r="I45" t="s">
        <v>21</v>
      </c>
      <c r="J45" t="s">
        <v>21</v>
      </c>
      <c r="K45" t="s">
        <v>21</v>
      </c>
      <c r="L45">
        <v>-45</v>
      </c>
      <c r="M45" t="s">
        <v>21</v>
      </c>
      <c r="N45">
        <v>-8</v>
      </c>
      <c r="O45" t="s">
        <v>21</v>
      </c>
      <c r="P45" t="s">
        <v>21</v>
      </c>
      <c r="Q45">
        <v>-27</v>
      </c>
      <c r="R45">
        <v>-78</v>
      </c>
      <c r="S45">
        <v>-22</v>
      </c>
      <c r="T45">
        <v>-24</v>
      </c>
      <c r="U45" t="s">
        <v>21</v>
      </c>
      <c r="V45" t="s">
        <v>21</v>
      </c>
      <c r="W45">
        <v>-2</v>
      </c>
      <c r="X45" t="s">
        <v>21</v>
      </c>
      <c r="Y45" s="1">
        <v>-219</v>
      </c>
    </row>
    <row r="46" spans="1:25" ht="12.75">
      <c r="A46" t="s">
        <v>193</v>
      </c>
      <c r="B46" t="s">
        <v>57</v>
      </c>
      <c r="C46" s="9" t="s">
        <v>71</v>
      </c>
      <c r="D46" t="s">
        <v>21</v>
      </c>
      <c r="E46" t="s">
        <v>21</v>
      </c>
      <c r="F46" s="1">
        <v>-5</v>
      </c>
      <c r="G46">
        <v>-1</v>
      </c>
      <c r="H46">
        <v>-5</v>
      </c>
      <c r="I46" t="s">
        <v>21</v>
      </c>
      <c r="J46" t="s">
        <v>21</v>
      </c>
      <c r="K46">
        <v>-9</v>
      </c>
      <c r="L46">
        <v>-55</v>
      </c>
      <c r="M46" t="s">
        <v>21</v>
      </c>
      <c r="N46" t="s">
        <v>21</v>
      </c>
      <c r="O46" t="s">
        <v>21</v>
      </c>
      <c r="P46">
        <v>-1</v>
      </c>
      <c r="Q46">
        <v>-30</v>
      </c>
      <c r="R46" t="s">
        <v>21</v>
      </c>
      <c r="S46">
        <v>-37</v>
      </c>
      <c r="T46" t="s">
        <v>21</v>
      </c>
      <c r="U46" t="s">
        <v>21</v>
      </c>
      <c r="V46" t="s">
        <v>21</v>
      </c>
      <c r="W46">
        <v>-2</v>
      </c>
      <c r="X46" t="s">
        <v>21</v>
      </c>
      <c r="Y46" s="1">
        <v>-145</v>
      </c>
    </row>
    <row r="47" spans="1:25" ht="12.75">
      <c r="A47" t="s">
        <v>194</v>
      </c>
      <c r="B47" t="s">
        <v>56</v>
      </c>
      <c r="C47" s="9" t="s">
        <v>71</v>
      </c>
      <c r="D47" t="s">
        <v>21</v>
      </c>
      <c r="E47" t="s">
        <v>21</v>
      </c>
      <c r="F47" s="1" t="s">
        <v>21</v>
      </c>
      <c r="G47" t="s">
        <v>21</v>
      </c>
      <c r="H47" t="s">
        <v>21</v>
      </c>
      <c r="I47" t="s">
        <v>21</v>
      </c>
      <c r="J47" t="s">
        <v>21</v>
      </c>
      <c r="K47">
        <v>-13</v>
      </c>
      <c r="L47">
        <v>-3</v>
      </c>
      <c r="M47" t="s">
        <v>21</v>
      </c>
      <c r="N47" t="s">
        <v>21</v>
      </c>
      <c r="O47" t="s">
        <v>21</v>
      </c>
      <c r="P47">
        <v>-1</v>
      </c>
      <c r="Q47">
        <v>-3</v>
      </c>
      <c r="R47">
        <v>-78</v>
      </c>
      <c r="S47" t="s">
        <v>21</v>
      </c>
      <c r="T47">
        <v>-24</v>
      </c>
      <c r="U47" t="s">
        <v>21</v>
      </c>
      <c r="V47" t="s">
        <v>21</v>
      </c>
      <c r="W47">
        <v>-2</v>
      </c>
      <c r="X47">
        <v>-14</v>
      </c>
      <c r="Y47" s="1">
        <v>-138</v>
      </c>
    </row>
    <row r="48" spans="1:25" ht="12.75">
      <c r="A48" t="s">
        <v>195</v>
      </c>
      <c r="B48" t="s">
        <v>60</v>
      </c>
      <c r="C48" s="9" t="s">
        <v>71</v>
      </c>
      <c r="D48" t="s">
        <v>21</v>
      </c>
      <c r="E48" t="s">
        <v>21</v>
      </c>
      <c r="F48" s="1">
        <v>-5</v>
      </c>
      <c r="G48">
        <v>-1</v>
      </c>
      <c r="H48">
        <v>-4</v>
      </c>
      <c r="I48" t="s">
        <v>21</v>
      </c>
      <c r="J48" t="s">
        <v>21</v>
      </c>
      <c r="K48" t="s">
        <v>21</v>
      </c>
      <c r="L48">
        <v>-2</v>
      </c>
      <c r="M48" t="s">
        <v>21</v>
      </c>
      <c r="N48">
        <v>-6</v>
      </c>
      <c r="O48" t="s">
        <v>21</v>
      </c>
      <c r="P48">
        <v>-1</v>
      </c>
      <c r="Q48">
        <v>-30</v>
      </c>
      <c r="R48">
        <v>-78</v>
      </c>
      <c r="S48" t="s">
        <v>21</v>
      </c>
      <c r="T48" t="s">
        <v>21</v>
      </c>
      <c r="U48" t="s">
        <v>21</v>
      </c>
      <c r="V48" t="s">
        <v>21</v>
      </c>
      <c r="W48">
        <v>-2</v>
      </c>
      <c r="X48" t="s">
        <v>21</v>
      </c>
      <c r="Y48" s="1">
        <v>-129</v>
      </c>
    </row>
    <row r="49" spans="1:25" ht="12.75">
      <c r="A49" t="s">
        <v>196</v>
      </c>
      <c r="B49" t="s">
        <v>61</v>
      </c>
      <c r="C49" s="9" t="s">
        <v>71</v>
      </c>
      <c r="D49" t="s">
        <v>21</v>
      </c>
      <c r="E49">
        <v>-2</v>
      </c>
      <c r="F49" s="1">
        <v>-3</v>
      </c>
      <c r="G49" t="s">
        <v>21</v>
      </c>
      <c r="H49" t="s">
        <v>21</v>
      </c>
      <c r="I49" t="s">
        <v>21</v>
      </c>
      <c r="J49" t="s">
        <v>21</v>
      </c>
      <c r="K49">
        <v>-4</v>
      </c>
      <c r="L49">
        <v>-2</v>
      </c>
      <c r="M49" t="s">
        <v>21</v>
      </c>
      <c r="N49">
        <v>-4</v>
      </c>
      <c r="O49" t="s">
        <v>21</v>
      </c>
      <c r="P49" t="s">
        <v>21</v>
      </c>
      <c r="Q49">
        <v>-27</v>
      </c>
      <c r="R49">
        <v>-39</v>
      </c>
      <c r="S49" t="s">
        <v>21</v>
      </c>
      <c r="T49" t="s">
        <v>21</v>
      </c>
      <c r="U49">
        <v>-8</v>
      </c>
      <c r="V49" t="s">
        <v>21</v>
      </c>
      <c r="W49">
        <v>-2</v>
      </c>
      <c r="X49" t="s">
        <v>21</v>
      </c>
      <c r="Y49" s="1">
        <v>-91</v>
      </c>
    </row>
    <row r="50" spans="1:25" ht="12.75">
      <c r="A50" t="s">
        <v>197</v>
      </c>
      <c r="B50" t="s">
        <v>35</v>
      </c>
      <c r="C50" s="9" t="s">
        <v>145</v>
      </c>
      <c r="D50" t="s">
        <v>21</v>
      </c>
      <c r="E50" t="s">
        <v>21</v>
      </c>
      <c r="F50" s="1" t="s">
        <v>21</v>
      </c>
      <c r="G50" t="s">
        <v>21</v>
      </c>
      <c r="H50" t="s">
        <v>21</v>
      </c>
      <c r="I50" t="s">
        <v>21</v>
      </c>
      <c r="J50" t="s">
        <v>21</v>
      </c>
      <c r="K50" t="s">
        <v>21</v>
      </c>
      <c r="L50" t="s">
        <v>21</v>
      </c>
      <c r="M50" t="s">
        <v>21</v>
      </c>
      <c r="N50" t="s">
        <v>21</v>
      </c>
      <c r="O50" t="s">
        <v>21</v>
      </c>
      <c r="P50" t="s">
        <v>21</v>
      </c>
      <c r="Q50" t="s">
        <v>21</v>
      </c>
      <c r="R50" t="s">
        <v>21</v>
      </c>
      <c r="S50" t="s">
        <v>21</v>
      </c>
      <c r="T50" t="s">
        <v>21</v>
      </c>
      <c r="U50" t="s">
        <v>21</v>
      </c>
      <c r="V50" t="s">
        <v>21</v>
      </c>
      <c r="W50" t="s">
        <v>21</v>
      </c>
      <c r="X50" t="s">
        <v>21</v>
      </c>
      <c r="Y50" s="1">
        <v>0</v>
      </c>
    </row>
    <row r="51" spans="1:25" ht="12.75">
      <c r="A51" t="s">
        <v>198</v>
      </c>
      <c r="B51" t="s">
        <v>36</v>
      </c>
      <c r="C51" s="9" t="s">
        <v>145</v>
      </c>
      <c r="D51" t="s">
        <v>21</v>
      </c>
      <c r="E51" t="s">
        <v>21</v>
      </c>
      <c r="F51" s="1" t="s">
        <v>21</v>
      </c>
      <c r="G51" t="s">
        <v>21</v>
      </c>
      <c r="H51" t="s">
        <v>21</v>
      </c>
      <c r="I51" t="s">
        <v>21</v>
      </c>
      <c r="J51" t="s">
        <v>21</v>
      </c>
      <c r="K51">
        <v>-9</v>
      </c>
      <c r="L51" t="s">
        <v>21</v>
      </c>
      <c r="M51" t="s">
        <v>21</v>
      </c>
      <c r="N51" t="s">
        <v>21</v>
      </c>
      <c r="O51" t="s">
        <v>21</v>
      </c>
      <c r="P51" t="s">
        <v>21</v>
      </c>
      <c r="Q51">
        <v>-27</v>
      </c>
      <c r="R51" t="s">
        <v>21</v>
      </c>
      <c r="S51" t="s">
        <v>21</v>
      </c>
      <c r="T51" t="s">
        <v>21</v>
      </c>
      <c r="U51" t="s">
        <v>21</v>
      </c>
      <c r="V51" t="s">
        <v>21</v>
      </c>
      <c r="W51" t="s">
        <v>21</v>
      </c>
      <c r="X51" t="s">
        <v>21</v>
      </c>
      <c r="Y51" s="1">
        <v>-36</v>
      </c>
    </row>
    <row r="52" spans="1:25" ht="12.75">
      <c r="A52" t="s">
        <v>199</v>
      </c>
      <c r="B52" t="s">
        <v>37</v>
      </c>
      <c r="C52" s="9" t="s">
        <v>145</v>
      </c>
      <c r="D52" t="s">
        <v>21</v>
      </c>
      <c r="E52" t="s">
        <v>21</v>
      </c>
      <c r="F52" s="1" t="s">
        <v>21</v>
      </c>
      <c r="G52">
        <v>-1</v>
      </c>
      <c r="H52" t="s">
        <v>21</v>
      </c>
      <c r="I52" t="s">
        <v>21</v>
      </c>
      <c r="J52" t="s">
        <v>21</v>
      </c>
      <c r="K52" t="s">
        <v>21</v>
      </c>
      <c r="L52">
        <v>-2</v>
      </c>
      <c r="M52" t="s">
        <v>21</v>
      </c>
      <c r="N52">
        <v>-4</v>
      </c>
      <c r="O52" t="s">
        <v>21</v>
      </c>
      <c r="P52" t="s">
        <v>21</v>
      </c>
      <c r="Q52">
        <v>-27</v>
      </c>
      <c r="R52">
        <v>-39</v>
      </c>
      <c r="S52">
        <v>-26</v>
      </c>
      <c r="T52" t="s">
        <v>21</v>
      </c>
      <c r="U52" t="s">
        <v>21</v>
      </c>
      <c r="V52" t="s">
        <v>21</v>
      </c>
      <c r="W52">
        <v>-2</v>
      </c>
      <c r="X52" t="s">
        <v>21</v>
      </c>
      <c r="Y52" s="1">
        <v>-101</v>
      </c>
    </row>
    <row r="53" spans="1:25" ht="12.75">
      <c r="A53" t="s">
        <v>200</v>
      </c>
      <c r="B53" t="s">
        <v>126</v>
      </c>
      <c r="C53" s="9" t="s">
        <v>145</v>
      </c>
      <c r="D53" t="s">
        <v>21</v>
      </c>
      <c r="E53" t="s">
        <v>21</v>
      </c>
      <c r="F53" s="1" t="s">
        <v>21</v>
      </c>
      <c r="G53" t="s">
        <v>21</v>
      </c>
      <c r="H53" t="s">
        <v>21</v>
      </c>
      <c r="I53" t="s">
        <v>21</v>
      </c>
      <c r="J53" t="s">
        <v>21</v>
      </c>
      <c r="K53" t="s">
        <v>21</v>
      </c>
      <c r="L53" t="s">
        <v>21</v>
      </c>
      <c r="M53" t="s">
        <v>21</v>
      </c>
      <c r="N53" t="s">
        <v>21</v>
      </c>
      <c r="O53" t="s">
        <v>21</v>
      </c>
      <c r="P53" t="s">
        <v>21</v>
      </c>
      <c r="Q53">
        <v>-27</v>
      </c>
      <c r="R53">
        <v>-39</v>
      </c>
      <c r="S53" t="s">
        <v>21</v>
      </c>
      <c r="T53" t="s">
        <v>21</v>
      </c>
      <c r="U53" t="s">
        <v>21</v>
      </c>
      <c r="V53">
        <v>-24</v>
      </c>
      <c r="W53">
        <v>-2</v>
      </c>
      <c r="X53" t="s">
        <v>21</v>
      </c>
      <c r="Y53" s="1">
        <v>-92</v>
      </c>
    </row>
    <row r="54" spans="1:25" ht="12.75">
      <c r="A54" t="s">
        <v>201</v>
      </c>
      <c r="B54" t="s">
        <v>125</v>
      </c>
      <c r="C54" s="9" t="s">
        <v>145</v>
      </c>
      <c r="D54" t="s">
        <v>21</v>
      </c>
      <c r="E54" t="s">
        <v>21</v>
      </c>
      <c r="F54" s="1">
        <v>-5</v>
      </c>
      <c r="G54" t="s">
        <v>21</v>
      </c>
      <c r="H54" t="s">
        <v>21</v>
      </c>
      <c r="I54" t="s">
        <v>21</v>
      </c>
      <c r="J54" t="s">
        <v>21</v>
      </c>
      <c r="K54">
        <v>-4</v>
      </c>
      <c r="L54" t="s">
        <v>21</v>
      </c>
      <c r="M54" t="s">
        <v>21</v>
      </c>
      <c r="N54" t="s">
        <v>21</v>
      </c>
      <c r="O54" t="s">
        <v>21</v>
      </c>
      <c r="P54" t="s">
        <v>21</v>
      </c>
      <c r="Q54">
        <v>-27</v>
      </c>
      <c r="R54" t="s">
        <v>21</v>
      </c>
      <c r="S54" t="s">
        <v>21</v>
      </c>
      <c r="T54" t="s">
        <v>21</v>
      </c>
      <c r="U54" t="s">
        <v>21</v>
      </c>
      <c r="V54" t="s">
        <v>21</v>
      </c>
      <c r="W54">
        <v>-2</v>
      </c>
      <c r="X54" t="s">
        <v>21</v>
      </c>
      <c r="Y54" s="1">
        <v>-38</v>
      </c>
    </row>
    <row r="55" spans="1:25" ht="12.75">
      <c r="A55" t="s">
        <v>202</v>
      </c>
      <c r="B55" t="s">
        <v>127</v>
      </c>
      <c r="C55" s="9" t="s">
        <v>145</v>
      </c>
      <c r="D55" t="s">
        <v>21</v>
      </c>
      <c r="E55" t="s">
        <v>21</v>
      </c>
      <c r="F55" s="1" t="s">
        <v>21</v>
      </c>
      <c r="G55" t="s">
        <v>21</v>
      </c>
      <c r="H55" t="s">
        <v>21</v>
      </c>
      <c r="I55" t="s">
        <v>21</v>
      </c>
      <c r="J55" t="s">
        <v>21</v>
      </c>
      <c r="K55" t="s">
        <v>21</v>
      </c>
      <c r="L55">
        <v>-2</v>
      </c>
      <c r="M55" t="s">
        <v>21</v>
      </c>
      <c r="N55" t="s">
        <v>21</v>
      </c>
      <c r="O55" t="s">
        <v>21</v>
      </c>
      <c r="P55" t="s">
        <v>21</v>
      </c>
      <c r="Q55" t="s">
        <v>21</v>
      </c>
      <c r="R55" t="s">
        <v>21</v>
      </c>
      <c r="S55" t="s">
        <v>21</v>
      </c>
      <c r="T55" t="s">
        <v>21</v>
      </c>
      <c r="U55" t="s">
        <v>21</v>
      </c>
      <c r="V55" t="s">
        <v>21</v>
      </c>
      <c r="W55">
        <v>-2</v>
      </c>
      <c r="X55" t="s">
        <v>21</v>
      </c>
      <c r="Y55" s="1">
        <v>-4</v>
      </c>
    </row>
    <row r="56" spans="1:25" ht="12.75">
      <c r="A56" t="s">
        <v>203</v>
      </c>
      <c r="B56" t="s">
        <v>39</v>
      </c>
      <c r="C56" s="9" t="s">
        <v>145</v>
      </c>
      <c r="D56" t="s">
        <v>21</v>
      </c>
      <c r="E56" t="s">
        <v>21</v>
      </c>
      <c r="F56" s="1" t="s">
        <v>21</v>
      </c>
      <c r="G56" t="s">
        <v>21</v>
      </c>
      <c r="H56" t="s">
        <v>21</v>
      </c>
      <c r="I56" t="s">
        <v>21</v>
      </c>
      <c r="J56" t="s">
        <v>21</v>
      </c>
      <c r="K56" t="s">
        <v>21</v>
      </c>
      <c r="L56">
        <v>-45</v>
      </c>
      <c r="M56" t="s">
        <v>21</v>
      </c>
      <c r="N56" t="s">
        <v>21</v>
      </c>
      <c r="O56" t="s">
        <v>21</v>
      </c>
      <c r="P56" t="s">
        <v>21</v>
      </c>
      <c r="Q56" t="s">
        <v>21</v>
      </c>
      <c r="R56" t="s">
        <v>21</v>
      </c>
      <c r="S56" t="s">
        <v>21</v>
      </c>
      <c r="T56" t="s">
        <v>21</v>
      </c>
      <c r="U56" t="s">
        <v>21</v>
      </c>
      <c r="V56" t="s">
        <v>21</v>
      </c>
      <c r="W56" t="s">
        <v>21</v>
      </c>
      <c r="X56" t="s">
        <v>21</v>
      </c>
      <c r="Y56" s="1">
        <v>-45</v>
      </c>
    </row>
    <row r="57" spans="1:25" ht="12.75">
      <c r="A57" t="s">
        <v>204</v>
      </c>
      <c r="B57" t="s">
        <v>38</v>
      </c>
      <c r="C57" s="9" t="s">
        <v>145</v>
      </c>
      <c r="D57" t="s">
        <v>21</v>
      </c>
      <c r="E57" t="s">
        <v>21</v>
      </c>
      <c r="F57" s="1" t="s">
        <v>21</v>
      </c>
      <c r="G57" t="s">
        <v>21</v>
      </c>
      <c r="H57" t="s">
        <v>21</v>
      </c>
      <c r="I57" t="s">
        <v>21</v>
      </c>
      <c r="J57" t="s">
        <v>21</v>
      </c>
      <c r="K57" t="s">
        <v>21</v>
      </c>
      <c r="L57" t="s">
        <v>21</v>
      </c>
      <c r="M57" t="s">
        <v>21</v>
      </c>
      <c r="N57" t="s">
        <v>21</v>
      </c>
      <c r="O57" t="s">
        <v>21</v>
      </c>
      <c r="P57">
        <v>-1</v>
      </c>
      <c r="Q57" t="s">
        <v>21</v>
      </c>
      <c r="R57" t="s">
        <v>21</v>
      </c>
      <c r="S57" t="s">
        <v>21</v>
      </c>
      <c r="T57" t="s">
        <v>21</v>
      </c>
      <c r="U57" t="s">
        <v>21</v>
      </c>
      <c r="V57">
        <v>-20</v>
      </c>
      <c r="W57" t="s">
        <v>21</v>
      </c>
      <c r="X57" t="s">
        <v>21</v>
      </c>
      <c r="Y57" s="1">
        <v>-21</v>
      </c>
    </row>
    <row r="58" spans="1:25" ht="12.75">
      <c r="A58" t="s">
        <v>205</v>
      </c>
      <c r="B58" t="s">
        <v>22</v>
      </c>
      <c r="C58" s="9" t="s">
        <v>68</v>
      </c>
      <c r="D58" t="s">
        <v>21</v>
      </c>
      <c r="E58" t="s">
        <v>21</v>
      </c>
      <c r="F58" s="1" t="s">
        <v>21</v>
      </c>
      <c r="G58" t="s">
        <v>21</v>
      </c>
      <c r="H58" t="s">
        <v>21</v>
      </c>
      <c r="I58" t="s">
        <v>21</v>
      </c>
      <c r="J58" t="s">
        <v>21</v>
      </c>
      <c r="K58" t="s">
        <v>21</v>
      </c>
      <c r="L58" t="s">
        <v>21</v>
      </c>
      <c r="M58" t="s">
        <v>21</v>
      </c>
      <c r="N58" t="s">
        <v>21</v>
      </c>
      <c r="O58" t="s">
        <v>21</v>
      </c>
      <c r="P58" t="s">
        <v>21</v>
      </c>
      <c r="Q58" t="s">
        <v>21</v>
      </c>
      <c r="R58" t="s">
        <v>21</v>
      </c>
      <c r="S58" t="s">
        <v>21</v>
      </c>
      <c r="T58" t="s">
        <v>21</v>
      </c>
      <c r="U58" t="s">
        <v>21</v>
      </c>
      <c r="V58" t="s">
        <v>21</v>
      </c>
      <c r="W58">
        <v>-2</v>
      </c>
      <c r="X58" t="s">
        <v>21</v>
      </c>
      <c r="Y58" s="1">
        <v>-2</v>
      </c>
    </row>
    <row r="59" spans="1:25" ht="12.75">
      <c r="A59" t="s">
        <v>206</v>
      </c>
      <c r="B59" t="s">
        <v>28</v>
      </c>
      <c r="C59" s="9" t="s">
        <v>68</v>
      </c>
      <c r="D59" t="s">
        <v>21</v>
      </c>
      <c r="E59" t="s">
        <v>21</v>
      </c>
      <c r="F59" s="1" t="s">
        <v>21</v>
      </c>
      <c r="G59">
        <v>-1</v>
      </c>
      <c r="H59" t="s">
        <v>21</v>
      </c>
      <c r="I59" t="s">
        <v>21</v>
      </c>
      <c r="J59" t="s">
        <v>21</v>
      </c>
      <c r="K59">
        <v>-14</v>
      </c>
      <c r="L59" t="s">
        <v>21</v>
      </c>
      <c r="M59" t="s">
        <v>21</v>
      </c>
      <c r="N59">
        <v>-6</v>
      </c>
      <c r="O59">
        <v>-6</v>
      </c>
      <c r="P59">
        <v>-1</v>
      </c>
      <c r="Q59">
        <v>-27</v>
      </c>
      <c r="R59">
        <v>-78</v>
      </c>
      <c r="S59" t="s">
        <v>21</v>
      </c>
      <c r="T59">
        <v>-30</v>
      </c>
      <c r="U59">
        <v>-6</v>
      </c>
      <c r="V59" t="s">
        <v>21</v>
      </c>
      <c r="W59">
        <v>-2</v>
      </c>
      <c r="X59" t="s">
        <v>21</v>
      </c>
      <c r="Y59" s="1">
        <v>-171</v>
      </c>
    </row>
    <row r="60" spans="1:25" ht="12.75">
      <c r="A60" t="s">
        <v>207</v>
      </c>
      <c r="B60" t="s">
        <v>30</v>
      </c>
      <c r="C60" s="9" t="s">
        <v>68</v>
      </c>
      <c r="D60" t="s">
        <v>21</v>
      </c>
      <c r="E60">
        <v>-2</v>
      </c>
      <c r="F60" s="1">
        <v>-5</v>
      </c>
      <c r="G60" t="s">
        <v>21</v>
      </c>
      <c r="H60" t="s">
        <v>21</v>
      </c>
      <c r="I60" t="s">
        <v>21</v>
      </c>
      <c r="J60">
        <v>-7</v>
      </c>
      <c r="K60">
        <v>-4</v>
      </c>
      <c r="L60" t="s">
        <v>21</v>
      </c>
      <c r="M60" t="s">
        <v>21</v>
      </c>
      <c r="N60" t="s">
        <v>21</v>
      </c>
      <c r="O60" t="s">
        <v>21</v>
      </c>
      <c r="P60">
        <v>-1</v>
      </c>
      <c r="Q60">
        <v>-27</v>
      </c>
      <c r="R60" t="s">
        <v>21</v>
      </c>
      <c r="S60" t="s">
        <v>21</v>
      </c>
      <c r="T60" t="s">
        <v>21</v>
      </c>
      <c r="U60" t="s">
        <v>21</v>
      </c>
      <c r="V60">
        <v>-20</v>
      </c>
      <c r="W60" t="s">
        <v>21</v>
      </c>
      <c r="X60" t="s">
        <v>21</v>
      </c>
      <c r="Y60" s="1">
        <v>-66</v>
      </c>
    </row>
    <row r="61" spans="1:25" ht="12.75">
      <c r="A61" t="s">
        <v>208</v>
      </c>
      <c r="B61" t="s">
        <v>26</v>
      </c>
      <c r="C61" s="9" t="s">
        <v>68</v>
      </c>
      <c r="D61" t="s">
        <v>21</v>
      </c>
      <c r="E61">
        <v>-2</v>
      </c>
      <c r="F61" s="1">
        <v>-5</v>
      </c>
      <c r="G61">
        <v>-1</v>
      </c>
      <c r="H61" t="s">
        <v>21</v>
      </c>
      <c r="I61" t="s">
        <v>21</v>
      </c>
      <c r="J61" t="s">
        <v>21</v>
      </c>
      <c r="K61" t="s">
        <v>21</v>
      </c>
      <c r="L61">
        <v>-45</v>
      </c>
      <c r="M61" t="s">
        <v>21</v>
      </c>
      <c r="N61">
        <v>-16</v>
      </c>
      <c r="O61" t="s">
        <v>21</v>
      </c>
      <c r="P61">
        <v>-1</v>
      </c>
      <c r="Q61">
        <v>-33</v>
      </c>
      <c r="R61">
        <v>-78</v>
      </c>
      <c r="S61">
        <v>-22</v>
      </c>
      <c r="T61" t="s">
        <v>21</v>
      </c>
      <c r="U61">
        <v>-6</v>
      </c>
      <c r="V61">
        <v>-20</v>
      </c>
      <c r="W61">
        <v>-2</v>
      </c>
      <c r="X61">
        <v>-14</v>
      </c>
      <c r="Y61" s="1">
        <v>-245</v>
      </c>
    </row>
    <row r="62" spans="1:25" ht="12.75">
      <c r="A62" t="s">
        <v>209</v>
      </c>
      <c r="B62" t="s">
        <v>81</v>
      </c>
      <c r="C62" s="9" t="s">
        <v>68</v>
      </c>
      <c r="D62" t="s">
        <v>21</v>
      </c>
      <c r="E62">
        <v>-2</v>
      </c>
      <c r="F62" s="1">
        <v>-3</v>
      </c>
      <c r="G62">
        <v>-1</v>
      </c>
      <c r="H62" t="s">
        <v>21</v>
      </c>
      <c r="I62" t="s">
        <v>21</v>
      </c>
      <c r="J62" t="s">
        <v>21</v>
      </c>
      <c r="K62">
        <v>-9</v>
      </c>
      <c r="L62" t="s">
        <v>21</v>
      </c>
      <c r="M62" t="s">
        <v>21</v>
      </c>
      <c r="N62" t="s">
        <v>21</v>
      </c>
      <c r="O62" t="s">
        <v>21</v>
      </c>
      <c r="P62">
        <v>-1</v>
      </c>
      <c r="Q62">
        <v>-27</v>
      </c>
      <c r="R62" t="s">
        <v>21</v>
      </c>
      <c r="S62" t="s">
        <v>21</v>
      </c>
      <c r="T62" t="s">
        <v>21</v>
      </c>
      <c r="U62" t="s">
        <v>21</v>
      </c>
      <c r="V62" t="s">
        <v>21</v>
      </c>
      <c r="W62" t="s">
        <v>21</v>
      </c>
      <c r="X62" t="s">
        <v>21</v>
      </c>
      <c r="Y62" s="1">
        <v>-43</v>
      </c>
    </row>
    <row r="63" spans="1:25" ht="12.75">
      <c r="A63" t="s">
        <v>210</v>
      </c>
      <c r="B63" t="s">
        <v>32</v>
      </c>
      <c r="C63" s="9" t="s">
        <v>68</v>
      </c>
      <c r="D63" t="s">
        <v>21</v>
      </c>
      <c r="E63" t="s">
        <v>21</v>
      </c>
      <c r="F63" s="1" t="s">
        <v>21</v>
      </c>
      <c r="G63" t="s">
        <v>21</v>
      </c>
      <c r="H63" t="s">
        <v>21</v>
      </c>
      <c r="I63" t="s">
        <v>21</v>
      </c>
      <c r="J63">
        <v>-7</v>
      </c>
      <c r="K63" t="s">
        <v>21</v>
      </c>
      <c r="L63">
        <v>-49</v>
      </c>
      <c r="M63">
        <v>-33</v>
      </c>
      <c r="N63" t="s">
        <v>21</v>
      </c>
      <c r="O63" t="s">
        <v>21</v>
      </c>
      <c r="P63">
        <v>-1</v>
      </c>
      <c r="Q63" t="s">
        <v>21</v>
      </c>
      <c r="R63" t="s">
        <v>21</v>
      </c>
      <c r="S63" t="s">
        <v>21</v>
      </c>
      <c r="T63" t="s">
        <v>21</v>
      </c>
      <c r="U63" t="s">
        <v>21</v>
      </c>
      <c r="V63">
        <v>-20</v>
      </c>
      <c r="W63" t="s">
        <v>21</v>
      </c>
      <c r="X63" t="s">
        <v>21</v>
      </c>
      <c r="Y63" s="1">
        <v>-110</v>
      </c>
    </row>
    <row r="64" spans="1:25" ht="12.75">
      <c r="A64" t="s">
        <v>211</v>
      </c>
      <c r="B64" t="s">
        <v>24</v>
      </c>
      <c r="C64" s="9" t="s">
        <v>68</v>
      </c>
      <c r="D64" t="s">
        <v>21</v>
      </c>
      <c r="E64" t="s">
        <v>21</v>
      </c>
      <c r="F64" s="1" t="s">
        <v>21</v>
      </c>
      <c r="G64" t="s">
        <v>21</v>
      </c>
      <c r="H64" t="s">
        <v>21</v>
      </c>
      <c r="I64" t="s">
        <v>21</v>
      </c>
      <c r="J64" t="s">
        <v>21</v>
      </c>
      <c r="K64">
        <v>-4</v>
      </c>
      <c r="L64" t="s">
        <v>21</v>
      </c>
      <c r="M64" t="s">
        <v>21</v>
      </c>
      <c r="N64" t="s">
        <v>21</v>
      </c>
      <c r="O64" t="s">
        <v>21</v>
      </c>
      <c r="P64" t="s">
        <v>21</v>
      </c>
      <c r="Q64">
        <v>-78</v>
      </c>
      <c r="R64">
        <v>-39</v>
      </c>
      <c r="S64" t="s">
        <v>21</v>
      </c>
      <c r="T64" t="s">
        <v>21</v>
      </c>
      <c r="U64" t="s">
        <v>21</v>
      </c>
      <c r="V64" t="s">
        <v>21</v>
      </c>
      <c r="W64">
        <v>-2</v>
      </c>
      <c r="X64" t="s">
        <v>21</v>
      </c>
      <c r="Y64" s="1">
        <v>-123</v>
      </c>
    </row>
    <row r="65" spans="1:25" ht="12.75">
      <c r="A65" t="s">
        <v>212</v>
      </c>
      <c r="B65" t="s">
        <v>34</v>
      </c>
      <c r="C65" s="9" t="s">
        <v>68</v>
      </c>
      <c r="D65" t="s">
        <v>21</v>
      </c>
      <c r="E65" t="s">
        <v>21</v>
      </c>
      <c r="F65" s="1" t="s">
        <v>21</v>
      </c>
      <c r="G65" t="s">
        <v>21</v>
      </c>
      <c r="H65" t="s">
        <v>21</v>
      </c>
      <c r="I65" t="s">
        <v>21</v>
      </c>
      <c r="J65" t="s">
        <v>21</v>
      </c>
      <c r="K65" t="s">
        <v>21</v>
      </c>
      <c r="L65" t="s">
        <v>21</v>
      </c>
      <c r="M65" t="s">
        <v>21</v>
      </c>
      <c r="N65" t="s">
        <v>21</v>
      </c>
      <c r="O65" t="s">
        <v>21</v>
      </c>
      <c r="P65" t="s">
        <v>21</v>
      </c>
      <c r="Q65">
        <v>-3</v>
      </c>
      <c r="R65" t="s">
        <v>21</v>
      </c>
      <c r="S65" t="s">
        <v>21</v>
      </c>
      <c r="T65" t="s">
        <v>21</v>
      </c>
      <c r="U65" t="s">
        <v>21</v>
      </c>
      <c r="V65" t="s">
        <v>21</v>
      </c>
      <c r="W65">
        <v>-2</v>
      </c>
      <c r="X65" t="s">
        <v>21</v>
      </c>
      <c r="Y65" s="1">
        <v>-5</v>
      </c>
    </row>
    <row r="66" spans="4:25" ht="12.75">
      <c r="D66">
        <f>SUM(D2:D65)</f>
        <v>0</v>
      </c>
      <c r="E66">
        <f aca="true" t="shared" si="0" ref="E66:X66">SUM(E2:E65)</f>
        <v>-20</v>
      </c>
      <c r="F66">
        <f t="shared" si="0"/>
        <v>-104</v>
      </c>
      <c r="G66">
        <f t="shared" si="0"/>
        <v>-195</v>
      </c>
      <c r="H66">
        <f t="shared" si="0"/>
        <v>-9</v>
      </c>
      <c r="I66">
        <f t="shared" si="0"/>
        <v>0</v>
      </c>
      <c r="J66">
        <f t="shared" si="0"/>
        <v>-44</v>
      </c>
      <c r="K66">
        <f t="shared" si="0"/>
        <v>-183</v>
      </c>
      <c r="L66">
        <f t="shared" si="0"/>
        <v>-449</v>
      </c>
      <c r="M66">
        <f t="shared" si="0"/>
        <v>-33</v>
      </c>
      <c r="N66">
        <f t="shared" si="0"/>
        <v>-86</v>
      </c>
      <c r="O66">
        <f t="shared" si="0"/>
        <v>-18</v>
      </c>
      <c r="P66">
        <f t="shared" si="0"/>
        <v>-30</v>
      </c>
      <c r="Q66">
        <f t="shared" si="0"/>
        <v>-1097</v>
      </c>
      <c r="R66">
        <f t="shared" si="0"/>
        <v>-991</v>
      </c>
      <c r="S66">
        <f t="shared" si="0"/>
        <v>-129</v>
      </c>
      <c r="T66">
        <f t="shared" si="0"/>
        <v>-126</v>
      </c>
      <c r="U66">
        <f t="shared" si="0"/>
        <v>-26</v>
      </c>
      <c r="V66">
        <f t="shared" si="0"/>
        <v>-324</v>
      </c>
      <c r="W66">
        <f t="shared" si="0"/>
        <v>-61</v>
      </c>
      <c r="X66">
        <f t="shared" si="0"/>
        <v>-42</v>
      </c>
      <c r="Y66">
        <v>-3967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37"/>
  <sheetViews>
    <sheetView zoomScale="75" zoomScaleNormal="75" zoomScalePageLayoutView="0" workbookViewId="0" topLeftCell="L1">
      <selection activeCell="AC1" sqref="AC1:AH16384"/>
    </sheetView>
  </sheetViews>
  <sheetFormatPr defaultColWidth="11.421875" defaultRowHeight="12.75"/>
  <cols>
    <col min="1" max="1" width="5.7109375" style="1" bestFit="1" customWidth="1"/>
    <col min="2" max="2" width="22.28125" style="1" bestFit="1" customWidth="1"/>
    <col min="3" max="3" width="4.8515625" style="1" bestFit="1" customWidth="1"/>
    <col min="4" max="6" width="5.8515625" style="1" bestFit="1" customWidth="1"/>
    <col min="7" max="7" width="3.00390625" style="1" customWidth="1"/>
    <col min="8" max="8" width="3.00390625" style="1" bestFit="1" customWidth="1"/>
    <col min="9" max="9" width="23.00390625" style="1" bestFit="1" customWidth="1"/>
    <col min="10" max="10" width="4.8515625" style="1" bestFit="1" customWidth="1"/>
    <col min="11" max="13" width="5.8515625" style="1" bestFit="1" customWidth="1"/>
    <col min="14" max="14" width="2.28125" style="1" customWidth="1"/>
    <col min="15" max="15" width="3.00390625" style="1" bestFit="1" customWidth="1"/>
    <col min="16" max="16" width="21.00390625" style="1" bestFit="1" customWidth="1"/>
    <col min="17" max="17" width="5.00390625" style="1" bestFit="1" customWidth="1"/>
    <col min="18" max="20" width="5.8515625" style="1" bestFit="1" customWidth="1"/>
    <col min="21" max="21" width="2.8515625" style="1" customWidth="1"/>
    <col min="22" max="22" width="3.140625" style="1" bestFit="1" customWidth="1"/>
    <col min="23" max="23" width="21.00390625" style="1" bestFit="1" customWidth="1"/>
    <col min="24" max="24" width="5.140625" style="1" bestFit="1" customWidth="1"/>
    <col min="25" max="27" width="5.8515625" style="1" bestFit="1" customWidth="1"/>
    <col min="28" max="28" width="4.140625" style="1" customWidth="1"/>
    <col min="29" max="29" width="71.7109375" style="1" customWidth="1"/>
    <col min="30" max="30" width="13.28125" style="1" bestFit="1" customWidth="1"/>
    <col min="31" max="16384" width="11.421875" style="1" customWidth="1"/>
  </cols>
  <sheetData>
    <row r="1" spans="5:27" ht="12.75">
      <c r="E1" s="11" t="s">
        <v>70</v>
      </c>
      <c r="F1" s="11" t="s">
        <v>146</v>
      </c>
      <c r="L1" s="11" t="s">
        <v>69</v>
      </c>
      <c r="M1" s="11" t="s">
        <v>147</v>
      </c>
      <c r="S1" s="11" t="s">
        <v>67</v>
      </c>
      <c r="T1" s="11" t="s">
        <v>71</v>
      </c>
      <c r="Z1" s="11" t="s">
        <v>145</v>
      </c>
      <c r="AA1" s="11" t="s">
        <v>68</v>
      </c>
    </row>
    <row r="2" spans="1:26" ht="12.75">
      <c r="A2" s="1">
        <f aca="true" t="shared" si="0" ref="A2:A17">RANK(D2,D$2:D$17)</f>
        <v>1</v>
      </c>
      <c r="B2" t="s">
        <v>46</v>
      </c>
      <c r="C2" s="9" t="s">
        <v>70</v>
      </c>
      <c r="D2" s="1">
        <v>-3</v>
      </c>
      <c r="E2" s="1">
        <v>16</v>
      </c>
      <c r="H2" s="1">
        <f aca="true" t="shared" si="1" ref="H2:H17">RANK(K2,K$2:K$17)</f>
        <v>1</v>
      </c>
      <c r="I2" t="s">
        <v>140</v>
      </c>
      <c r="J2" s="9" t="s">
        <v>147</v>
      </c>
      <c r="K2" s="1">
        <v>-5</v>
      </c>
      <c r="M2" s="1">
        <v>15.5</v>
      </c>
      <c r="O2" s="1">
        <f aca="true" t="shared" si="2" ref="O2:O17">RANK(R2,R$2:R$17)</f>
        <v>1</v>
      </c>
      <c r="P2" t="s">
        <v>29</v>
      </c>
      <c r="Q2" s="9" t="s">
        <v>67</v>
      </c>
      <c r="R2" s="1">
        <v>-3</v>
      </c>
      <c r="S2" s="1">
        <v>15.5</v>
      </c>
      <c r="V2" s="1">
        <f aca="true" t="shared" si="3" ref="V2:V17">RANK(Y2,Y$2:Y$17)</f>
        <v>1</v>
      </c>
      <c r="W2" t="s">
        <v>35</v>
      </c>
      <c r="X2" s="9" t="s">
        <v>145</v>
      </c>
      <c r="Y2" s="1">
        <v>0</v>
      </c>
      <c r="Z2" s="1">
        <v>16</v>
      </c>
    </row>
    <row r="3" spans="1:27" ht="12.75">
      <c r="A3" s="1">
        <f t="shared" si="0"/>
        <v>2</v>
      </c>
      <c r="B3" t="s">
        <v>52</v>
      </c>
      <c r="C3" s="9" t="s">
        <v>70</v>
      </c>
      <c r="D3" s="1">
        <v>-4</v>
      </c>
      <c r="E3" s="1">
        <v>14.5</v>
      </c>
      <c r="H3" s="1">
        <f t="shared" si="1"/>
        <v>1</v>
      </c>
      <c r="I3" t="s">
        <v>137</v>
      </c>
      <c r="J3" s="9" t="s">
        <v>147</v>
      </c>
      <c r="K3" s="1">
        <v>-5</v>
      </c>
      <c r="M3" s="1">
        <v>15.5</v>
      </c>
      <c r="O3" s="1">
        <f t="shared" si="2"/>
        <v>1</v>
      </c>
      <c r="P3" t="s">
        <v>31</v>
      </c>
      <c r="Q3" s="9" t="s">
        <v>67</v>
      </c>
      <c r="R3" s="1">
        <v>-3</v>
      </c>
      <c r="S3" s="1">
        <v>15.5</v>
      </c>
      <c r="V3" s="1">
        <f t="shared" si="3"/>
        <v>2</v>
      </c>
      <c r="W3" t="s">
        <v>22</v>
      </c>
      <c r="X3" s="9" t="s">
        <v>68</v>
      </c>
      <c r="Y3" s="1">
        <v>-2</v>
      </c>
      <c r="AA3" s="1">
        <v>15</v>
      </c>
    </row>
    <row r="4" spans="1:26" ht="12.75">
      <c r="A4" s="1">
        <f t="shared" si="0"/>
        <v>2</v>
      </c>
      <c r="B4" t="s">
        <v>42</v>
      </c>
      <c r="C4" s="9" t="s">
        <v>70</v>
      </c>
      <c r="D4" s="1">
        <v>-4</v>
      </c>
      <c r="E4" s="1">
        <v>14.5</v>
      </c>
      <c r="H4" s="1">
        <f t="shared" si="1"/>
        <v>3</v>
      </c>
      <c r="I4" t="s">
        <v>41</v>
      </c>
      <c r="J4" s="9" t="s">
        <v>69</v>
      </c>
      <c r="K4" s="1">
        <v>-7</v>
      </c>
      <c r="L4" s="1">
        <v>14</v>
      </c>
      <c r="O4" s="1">
        <f t="shared" si="2"/>
        <v>3</v>
      </c>
      <c r="P4" t="s">
        <v>33</v>
      </c>
      <c r="Q4" s="9" t="s">
        <v>67</v>
      </c>
      <c r="R4" s="1">
        <v>-11</v>
      </c>
      <c r="S4" s="1">
        <v>14</v>
      </c>
      <c r="V4" s="1">
        <f t="shared" si="3"/>
        <v>3</v>
      </c>
      <c r="W4" t="s">
        <v>127</v>
      </c>
      <c r="X4" s="9" t="s">
        <v>145</v>
      </c>
      <c r="Y4" s="1">
        <v>-4</v>
      </c>
      <c r="Z4" s="1">
        <v>14</v>
      </c>
    </row>
    <row r="5" spans="1:27" ht="12.75">
      <c r="A5" s="1">
        <f t="shared" si="0"/>
        <v>4</v>
      </c>
      <c r="B5" t="s">
        <v>129</v>
      </c>
      <c r="C5" s="9" t="s">
        <v>146</v>
      </c>
      <c r="D5" s="1">
        <v>-28</v>
      </c>
      <c r="F5" s="1">
        <v>12</v>
      </c>
      <c r="H5" s="1">
        <f t="shared" si="1"/>
        <v>4</v>
      </c>
      <c r="I5" t="s">
        <v>49</v>
      </c>
      <c r="J5" s="9" t="s">
        <v>69</v>
      </c>
      <c r="K5" s="1">
        <v>-25</v>
      </c>
      <c r="L5" s="1">
        <v>13</v>
      </c>
      <c r="O5" s="1">
        <f t="shared" si="2"/>
        <v>4</v>
      </c>
      <c r="P5" t="s">
        <v>27</v>
      </c>
      <c r="Q5" s="9" t="s">
        <v>67</v>
      </c>
      <c r="R5" s="1">
        <v>-20</v>
      </c>
      <c r="S5" s="1">
        <v>13</v>
      </c>
      <c r="V5" s="1">
        <f t="shared" si="3"/>
        <v>4</v>
      </c>
      <c r="W5" t="s">
        <v>34</v>
      </c>
      <c r="X5" s="9" t="s">
        <v>68</v>
      </c>
      <c r="Y5" s="1">
        <v>-5</v>
      </c>
      <c r="AA5" s="1">
        <v>13</v>
      </c>
    </row>
    <row r="6" spans="1:26" ht="12.75">
      <c r="A6" s="1">
        <f t="shared" si="0"/>
        <v>4</v>
      </c>
      <c r="B6" t="s">
        <v>130</v>
      </c>
      <c r="C6" s="9" t="s">
        <v>146</v>
      </c>
      <c r="D6" s="1">
        <v>-28</v>
      </c>
      <c r="F6" s="1">
        <v>12</v>
      </c>
      <c r="H6" s="1">
        <f t="shared" si="1"/>
        <v>5</v>
      </c>
      <c r="I6" t="s">
        <v>40</v>
      </c>
      <c r="J6" s="9" t="s">
        <v>69</v>
      </c>
      <c r="K6" s="1">
        <v>-27</v>
      </c>
      <c r="L6" s="1">
        <v>12</v>
      </c>
      <c r="O6" s="1">
        <f t="shared" si="2"/>
        <v>5</v>
      </c>
      <c r="P6" t="s">
        <v>55</v>
      </c>
      <c r="Q6" s="9" t="s">
        <v>71</v>
      </c>
      <c r="R6" s="1">
        <v>-24</v>
      </c>
      <c r="T6" s="1">
        <v>12</v>
      </c>
      <c r="V6" s="1">
        <f t="shared" si="3"/>
        <v>5</v>
      </c>
      <c r="W6" t="s">
        <v>38</v>
      </c>
      <c r="X6" s="9" t="s">
        <v>145</v>
      </c>
      <c r="Y6" s="1">
        <v>-21</v>
      </c>
      <c r="Z6" s="1">
        <v>12</v>
      </c>
    </row>
    <row r="7" spans="1:26" ht="12.75">
      <c r="A7" s="1">
        <f t="shared" si="0"/>
        <v>4</v>
      </c>
      <c r="B7" t="s">
        <v>128</v>
      </c>
      <c r="C7" s="9" t="s">
        <v>146</v>
      </c>
      <c r="D7" s="1">
        <v>-28</v>
      </c>
      <c r="F7" s="1">
        <v>12</v>
      </c>
      <c r="H7" s="1">
        <f t="shared" si="1"/>
        <v>6</v>
      </c>
      <c r="I7" t="s">
        <v>47</v>
      </c>
      <c r="J7" s="9" t="s">
        <v>69</v>
      </c>
      <c r="K7" s="1">
        <v>-30</v>
      </c>
      <c r="L7" s="1">
        <v>10.5</v>
      </c>
      <c r="O7" s="1">
        <f t="shared" si="2"/>
        <v>6</v>
      </c>
      <c r="P7" t="s">
        <v>25</v>
      </c>
      <c r="Q7" s="9" t="s">
        <v>67</v>
      </c>
      <c r="R7" s="1">
        <v>-32</v>
      </c>
      <c r="S7" s="1">
        <v>11</v>
      </c>
      <c r="V7" s="1">
        <f t="shared" si="3"/>
        <v>6</v>
      </c>
      <c r="W7" t="s">
        <v>36</v>
      </c>
      <c r="X7" s="9" t="s">
        <v>145</v>
      </c>
      <c r="Y7" s="1">
        <v>-36</v>
      </c>
      <c r="Z7" s="1">
        <v>11</v>
      </c>
    </row>
    <row r="8" spans="1:26" ht="12.75">
      <c r="A8" s="1">
        <f t="shared" si="0"/>
        <v>7</v>
      </c>
      <c r="B8" t="s">
        <v>44</v>
      </c>
      <c r="C8" s="9" t="s">
        <v>70</v>
      </c>
      <c r="D8" s="1">
        <v>-33</v>
      </c>
      <c r="E8" s="1">
        <v>10</v>
      </c>
      <c r="H8" s="1">
        <f t="shared" si="1"/>
        <v>6</v>
      </c>
      <c r="I8" t="s">
        <v>51</v>
      </c>
      <c r="J8" s="9" t="s">
        <v>69</v>
      </c>
      <c r="K8" s="1">
        <v>-30</v>
      </c>
      <c r="L8" s="1">
        <v>10.5</v>
      </c>
      <c r="O8" s="1">
        <f t="shared" si="2"/>
        <v>7</v>
      </c>
      <c r="P8" t="s">
        <v>23</v>
      </c>
      <c r="Q8" s="9" t="s">
        <v>67</v>
      </c>
      <c r="R8" s="1">
        <v>-40</v>
      </c>
      <c r="S8" s="1">
        <v>9.5</v>
      </c>
      <c r="V8" s="1">
        <f t="shared" si="3"/>
        <v>7</v>
      </c>
      <c r="W8" t="s">
        <v>125</v>
      </c>
      <c r="X8" s="9" t="s">
        <v>145</v>
      </c>
      <c r="Y8" s="1">
        <v>-38</v>
      </c>
      <c r="Z8" s="1">
        <v>10</v>
      </c>
    </row>
    <row r="9" spans="1:30" ht="12.75">
      <c r="A9" s="1">
        <f t="shared" si="0"/>
        <v>8</v>
      </c>
      <c r="B9" t="s">
        <v>131</v>
      </c>
      <c r="C9" s="9" t="s">
        <v>146</v>
      </c>
      <c r="D9" s="1">
        <v>-41</v>
      </c>
      <c r="F9" s="1">
        <v>9</v>
      </c>
      <c r="H9" s="1">
        <f t="shared" si="1"/>
        <v>8</v>
      </c>
      <c r="I9" t="s">
        <v>136</v>
      </c>
      <c r="J9" s="9" t="s">
        <v>147</v>
      </c>
      <c r="K9" s="1">
        <v>-36</v>
      </c>
      <c r="M9" s="1">
        <v>9</v>
      </c>
      <c r="O9" s="1">
        <f t="shared" si="2"/>
        <v>7</v>
      </c>
      <c r="P9" t="s">
        <v>59</v>
      </c>
      <c r="Q9" s="9" t="s">
        <v>71</v>
      </c>
      <c r="R9" s="1">
        <v>-40</v>
      </c>
      <c r="T9" s="1">
        <v>9.5</v>
      </c>
      <c r="V9" s="1">
        <f t="shared" si="3"/>
        <v>8</v>
      </c>
      <c r="W9" t="s">
        <v>81</v>
      </c>
      <c r="X9" s="9" t="s">
        <v>68</v>
      </c>
      <c r="Y9" s="1">
        <v>-43</v>
      </c>
      <c r="AA9" s="1">
        <v>9</v>
      </c>
      <c r="AD9" s="8"/>
    </row>
    <row r="10" spans="1:26" ht="12.75">
      <c r="A10" s="1">
        <f t="shared" si="0"/>
        <v>9</v>
      </c>
      <c r="B10" t="s">
        <v>133</v>
      </c>
      <c r="C10" s="9" t="s">
        <v>146</v>
      </c>
      <c r="D10" s="1">
        <v>-43</v>
      </c>
      <c r="F10" s="1">
        <v>8</v>
      </c>
      <c r="H10" s="1">
        <f t="shared" si="1"/>
        <v>9</v>
      </c>
      <c r="I10" t="s">
        <v>53</v>
      </c>
      <c r="J10" s="9" t="s">
        <v>69</v>
      </c>
      <c r="K10" s="1">
        <v>-51</v>
      </c>
      <c r="L10" s="1">
        <v>7.5</v>
      </c>
      <c r="O10" s="1">
        <f t="shared" si="2"/>
        <v>9</v>
      </c>
      <c r="P10" t="s">
        <v>144</v>
      </c>
      <c r="Q10" s="9" t="s">
        <v>67</v>
      </c>
      <c r="R10" s="1">
        <v>-56</v>
      </c>
      <c r="S10" s="1">
        <v>8</v>
      </c>
      <c r="V10" s="1">
        <f t="shared" si="3"/>
        <v>9</v>
      </c>
      <c r="W10" t="s">
        <v>39</v>
      </c>
      <c r="X10" s="9" t="s">
        <v>145</v>
      </c>
      <c r="Y10" s="1">
        <v>-45</v>
      </c>
      <c r="Z10" s="1">
        <v>8</v>
      </c>
    </row>
    <row r="11" spans="1:27" ht="12.75">
      <c r="A11" s="1">
        <f t="shared" si="0"/>
        <v>10</v>
      </c>
      <c r="B11" t="s">
        <v>54</v>
      </c>
      <c r="C11" s="9" t="s">
        <v>70</v>
      </c>
      <c r="D11" s="1">
        <v>-49</v>
      </c>
      <c r="E11" s="1">
        <v>7</v>
      </c>
      <c r="H11" s="1">
        <f t="shared" si="1"/>
        <v>9</v>
      </c>
      <c r="I11" t="s">
        <v>141</v>
      </c>
      <c r="J11" s="9" t="s">
        <v>147</v>
      </c>
      <c r="K11" s="1">
        <v>-51</v>
      </c>
      <c r="M11" s="1">
        <v>7.5</v>
      </c>
      <c r="O11" s="1">
        <f t="shared" si="2"/>
        <v>10</v>
      </c>
      <c r="P11" t="s">
        <v>61</v>
      </c>
      <c r="Q11" s="9" t="s">
        <v>71</v>
      </c>
      <c r="R11" s="1">
        <v>-91</v>
      </c>
      <c r="T11" s="1">
        <v>7</v>
      </c>
      <c r="V11" s="1">
        <f t="shared" si="3"/>
        <v>10</v>
      </c>
      <c r="W11" t="s">
        <v>30</v>
      </c>
      <c r="X11" s="9" t="s">
        <v>68</v>
      </c>
      <c r="Y11" s="1">
        <v>-66</v>
      </c>
      <c r="AA11" s="1">
        <v>7</v>
      </c>
    </row>
    <row r="12" spans="1:26" ht="12.75">
      <c r="A12" s="1">
        <f t="shared" si="0"/>
        <v>11</v>
      </c>
      <c r="B12" t="s">
        <v>124</v>
      </c>
      <c r="C12" s="9" t="s">
        <v>70</v>
      </c>
      <c r="D12" s="1">
        <v>-51</v>
      </c>
      <c r="E12" s="1">
        <v>6</v>
      </c>
      <c r="H12" s="1">
        <f t="shared" si="1"/>
        <v>11</v>
      </c>
      <c r="I12" t="s">
        <v>139</v>
      </c>
      <c r="J12" s="9" t="s">
        <v>147</v>
      </c>
      <c r="K12" s="1">
        <v>-57</v>
      </c>
      <c r="M12" s="1">
        <v>6</v>
      </c>
      <c r="O12" s="1">
        <f t="shared" si="2"/>
        <v>11</v>
      </c>
      <c r="P12" t="s">
        <v>20</v>
      </c>
      <c r="Q12" s="9" t="s">
        <v>67</v>
      </c>
      <c r="R12" s="1">
        <v>-104</v>
      </c>
      <c r="S12" s="1">
        <v>6</v>
      </c>
      <c r="V12" s="1">
        <f t="shared" si="3"/>
        <v>11</v>
      </c>
      <c r="W12" t="s">
        <v>126</v>
      </c>
      <c r="X12" s="9" t="s">
        <v>145</v>
      </c>
      <c r="Y12" s="1">
        <v>-92</v>
      </c>
      <c r="Z12" s="1">
        <v>6</v>
      </c>
    </row>
    <row r="13" spans="1:26" ht="12.75">
      <c r="A13" s="1">
        <f t="shared" si="0"/>
        <v>12</v>
      </c>
      <c r="B13" t="s">
        <v>48</v>
      </c>
      <c r="C13" s="9" t="s">
        <v>70</v>
      </c>
      <c r="D13" s="1">
        <v>-55</v>
      </c>
      <c r="E13" s="1">
        <v>5</v>
      </c>
      <c r="H13" s="1">
        <f t="shared" si="1"/>
        <v>12</v>
      </c>
      <c r="I13" t="s">
        <v>138</v>
      </c>
      <c r="J13" s="9" t="s">
        <v>147</v>
      </c>
      <c r="K13" s="1">
        <v>-67</v>
      </c>
      <c r="M13" s="1">
        <v>5</v>
      </c>
      <c r="O13" s="1">
        <f t="shared" si="2"/>
        <v>12</v>
      </c>
      <c r="P13" t="s">
        <v>60</v>
      </c>
      <c r="Q13" s="9" t="s">
        <v>71</v>
      </c>
      <c r="R13" s="1">
        <v>-129</v>
      </c>
      <c r="T13" s="1">
        <v>5</v>
      </c>
      <c r="V13" s="1">
        <f t="shared" si="3"/>
        <v>12</v>
      </c>
      <c r="W13" t="s">
        <v>37</v>
      </c>
      <c r="X13" s="9" t="s">
        <v>145</v>
      </c>
      <c r="Y13" s="1">
        <v>-101</v>
      </c>
      <c r="Z13" s="1">
        <v>5</v>
      </c>
    </row>
    <row r="14" spans="1:27" ht="12.75">
      <c r="A14" s="1">
        <f t="shared" si="0"/>
        <v>13</v>
      </c>
      <c r="B14" t="s">
        <v>132</v>
      </c>
      <c r="C14" s="9" t="s">
        <v>146</v>
      </c>
      <c r="D14" s="1">
        <v>-74</v>
      </c>
      <c r="F14" s="1">
        <v>4</v>
      </c>
      <c r="H14" s="1">
        <f t="shared" si="1"/>
        <v>13</v>
      </c>
      <c r="I14" t="s">
        <v>43</v>
      </c>
      <c r="J14" s="9" t="s">
        <v>69</v>
      </c>
      <c r="K14" s="1">
        <v>-79</v>
      </c>
      <c r="L14" s="1">
        <v>4</v>
      </c>
      <c r="O14" s="1">
        <f t="shared" si="2"/>
        <v>13</v>
      </c>
      <c r="P14" t="s">
        <v>56</v>
      </c>
      <c r="Q14" s="9" t="s">
        <v>71</v>
      </c>
      <c r="R14" s="1">
        <v>-138</v>
      </c>
      <c r="T14" s="1">
        <v>4</v>
      </c>
      <c r="V14" s="1">
        <f t="shared" si="3"/>
        <v>13</v>
      </c>
      <c r="W14" t="s">
        <v>32</v>
      </c>
      <c r="X14" s="9" t="s">
        <v>68</v>
      </c>
      <c r="Y14" s="1">
        <v>-110</v>
      </c>
      <c r="AA14" s="1">
        <v>4</v>
      </c>
    </row>
    <row r="15" spans="1:27" ht="12.75">
      <c r="A15" s="1">
        <f t="shared" si="0"/>
        <v>14</v>
      </c>
      <c r="B15" t="s">
        <v>134</v>
      </c>
      <c r="C15" s="9" t="s">
        <v>146</v>
      </c>
      <c r="D15" s="1">
        <v>-78</v>
      </c>
      <c r="F15" s="1">
        <v>3</v>
      </c>
      <c r="H15" s="1">
        <f t="shared" si="1"/>
        <v>14</v>
      </c>
      <c r="I15" t="s">
        <v>143</v>
      </c>
      <c r="J15" s="9" t="s">
        <v>147</v>
      </c>
      <c r="K15" s="1">
        <v>-89</v>
      </c>
      <c r="M15" s="1">
        <v>3</v>
      </c>
      <c r="O15" s="1">
        <f t="shared" si="2"/>
        <v>14</v>
      </c>
      <c r="P15" t="s">
        <v>57</v>
      </c>
      <c r="Q15" s="9" t="s">
        <v>71</v>
      </c>
      <c r="R15" s="1">
        <v>-145</v>
      </c>
      <c r="T15" s="1">
        <v>3</v>
      </c>
      <c r="V15" s="1">
        <f t="shared" si="3"/>
        <v>14</v>
      </c>
      <c r="W15" t="s">
        <v>24</v>
      </c>
      <c r="X15" s="9" t="s">
        <v>68</v>
      </c>
      <c r="Y15" s="1">
        <v>-123</v>
      </c>
      <c r="AA15" s="1">
        <v>3</v>
      </c>
    </row>
    <row r="16" spans="1:27" ht="12.75">
      <c r="A16" s="1">
        <f t="shared" si="0"/>
        <v>15</v>
      </c>
      <c r="B16" t="s">
        <v>135</v>
      </c>
      <c r="C16" s="9" t="s">
        <v>146</v>
      </c>
      <c r="D16" s="1">
        <v>-117</v>
      </c>
      <c r="F16" s="1">
        <v>2</v>
      </c>
      <c r="H16" s="1">
        <f t="shared" si="1"/>
        <v>15</v>
      </c>
      <c r="I16" t="s">
        <v>123</v>
      </c>
      <c r="J16" s="9" t="s">
        <v>69</v>
      </c>
      <c r="K16" s="1">
        <v>-143</v>
      </c>
      <c r="L16" s="1">
        <v>2</v>
      </c>
      <c r="O16" s="1">
        <f t="shared" si="2"/>
        <v>15</v>
      </c>
      <c r="P16" t="s">
        <v>62</v>
      </c>
      <c r="Q16" s="9" t="s">
        <v>71</v>
      </c>
      <c r="R16" s="1">
        <v>-147</v>
      </c>
      <c r="T16" s="1">
        <v>2</v>
      </c>
      <c r="V16" s="1">
        <f t="shared" si="3"/>
        <v>15</v>
      </c>
      <c r="W16" t="s">
        <v>28</v>
      </c>
      <c r="X16" s="9" t="s">
        <v>68</v>
      </c>
      <c r="Y16" s="1">
        <v>-171</v>
      </c>
      <c r="AA16" s="1">
        <v>2</v>
      </c>
    </row>
    <row r="17" spans="1:27" ht="12.75">
      <c r="A17" s="1">
        <f t="shared" si="0"/>
        <v>16</v>
      </c>
      <c r="B17" t="s">
        <v>50</v>
      </c>
      <c r="C17" s="9" t="s">
        <v>70</v>
      </c>
      <c r="D17" s="1">
        <v>-167</v>
      </c>
      <c r="E17" s="1">
        <v>1</v>
      </c>
      <c r="H17" s="1">
        <f t="shared" si="1"/>
        <v>16</v>
      </c>
      <c r="I17" t="s">
        <v>142</v>
      </c>
      <c r="J17" s="9" t="s">
        <v>147</v>
      </c>
      <c r="K17" s="1">
        <v>-158</v>
      </c>
      <c r="M17" s="1">
        <v>1</v>
      </c>
      <c r="O17" s="1">
        <f t="shared" si="2"/>
        <v>16</v>
      </c>
      <c r="P17" t="s">
        <v>58</v>
      </c>
      <c r="Q17" s="9" t="s">
        <v>71</v>
      </c>
      <c r="R17" s="1">
        <v>-219</v>
      </c>
      <c r="T17" s="1">
        <v>1</v>
      </c>
      <c r="V17" s="1">
        <f t="shared" si="3"/>
        <v>16</v>
      </c>
      <c r="W17" t="s">
        <v>26</v>
      </c>
      <c r="X17" s="9" t="s">
        <v>68</v>
      </c>
      <c r="Y17" s="1">
        <v>-245</v>
      </c>
      <c r="AA17" s="1">
        <v>1</v>
      </c>
    </row>
    <row r="18" spans="5:27" ht="12.75">
      <c r="E18" s="1">
        <f>SUM(E2:E17)</f>
        <v>74</v>
      </c>
      <c r="F18" s="1">
        <f>SUM(F2:F17)</f>
        <v>62</v>
      </c>
      <c r="L18" s="1">
        <f>SUM(L2:L17)</f>
        <v>73.5</v>
      </c>
      <c r="M18" s="1">
        <f>SUM(M2:M17)</f>
        <v>62.5</v>
      </c>
      <c r="S18" s="1">
        <f>SUM(S2:S17)</f>
        <v>92.5</v>
      </c>
      <c r="T18" s="1">
        <f>SUM(T2:T17)</f>
        <v>43.5</v>
      </c>
      <c r="Z18" s="1">
        <f>SUM(Z2:Z17)</f>
        <v>82</v>
      </c>
      <c r="AA18" s="1">
        <f>SUM(AA2:AA17)</f>
        <v>54</v>
      </c>
    </row>
    <row r="20" ht="12.75">
      <c r="B20" s="1" t="s">
        <v>73</v>
      </c>
    </row>
    <row r="21" spans="5:27" ht="12.75">
      <c r="E21" s="11" t="s">
        <v>67</v>
      </c>
      <c r="F21" s="11" t="s">
        <v>70</v>
      </c>
      <c r="L21" s="11" t="s">
        <v>67</v>
      </c>
      <c r="M21" s="11" t="s">
        <v>146</v>
      </c>
      <c r="S21" s="11" t="s">
        <v>67</v>
      </c>
      <c r="T21" s="11" t="s">
        <v>69</v>
      </c>
      <c r="Z21" s="11" t="s">
        <v>67</v>
      </c>
      <c r="AA21" s="11" t="s">
        <v>147</v>
      </c>
    </row>
    <row r="22" spans="1:26" ht="12.75">
      <c r="A22" s="1">
        <f aca="true" t="shared" si="4" ref="A22:A37">RANK(D22,D$22:D$37)</f>
        <v>1</v>
      </c>
      <c r="B22" t="s">
        <v>46</v>
      </c>
      <c r="C22" s="9" t="s">
        <v>70</v>
      </c>
      <c r="D22" s="1">
        <v>-3</v>
      </c>
      <c r="F22" s="1">
        <v>15</v>
      </c>
      <c r="H22" s="1">
        <f aca="true" t="shared" si="5" ref="H22:H37">RANK(K22,K$22:K$37)</f>
        <v>1</v>
      </c>
      <c r="I22" t="s">
        <v>29</v>
      </c>
      <c r="J22" s="9" t="s">
        <v>67</v>
      </c>
      <c r="K22" s="1">
        <v>-3</v>
      </c>
      <c r="L22" s="1">
        <v>15.5</v>
      </c>
      <c r="O22" s="1">
        <f aca="true" t="shared" si="6" ref="O22:O37">RANK(R22,R$22:R$37)</f>
        <v>1</v>
      </c>
      <c r="P22" t="s">
        <v>29</v>
      </c>
      <c r="Q22" s="9" t="s">
        <v>67</v>
      </c>
      <c r="R22" s="1">
        <v>-3</v>
      </c>
      <c r="S22" s="1">
        <v>15.5</v>
      </c>
      <c r="V22" s="1">
        <f aca="true" t="shared" si="7" ref="V22:V37">RANK(Y22,Y$22:Y$37)</f>
        <v>1</v>
      </c>
      <c r="W22" t="s">
        <v>29</v>
      </c>
      <c r="X22" s="9" t="s">
        <v>67</v>
      </c>
      <c r="Y22" s="1">
        <v>-3</v>
      </c>
      <c r="Z22" s="1">
        <v>15.5</v>
      </c>
    </row>
    <row r="23" spans="1:26" ht="12.75">
      <c r="A23" s="1">
        <f t="shared" si="4"/>
        <v>1</v>
      </c>
      <c r="B23" t="s">
        <v>29</v>
      </c>
      <c r="C23" s="9" t="s">
        <v>67</v>
      </c>
      <c r="D23" s="1">
        <v>-3</v>
      </c>
      <c r="E23" s="1">
        <v>15</v>
      </c>
      <c r="H23" s="1">
        <f t="shared" si="5"/>
        <v>1</v>
      </c>
      <c r="I23" t="s">
        <v>31</v>
      </c>
      <c r="J23" s="9" t="s">
        <v>67</v>
      </c>
      <c r="K23" s="1">
        <v>-3</v>
      </c>
      <c r="L23" s="1">
        <v>15.5</v>
      </c>
      <c r="O23" s="1">
        <f t="shared" si="6"/>
        <v>1</v>
      </c>
      <c r="P23" t="s">
        <v>31</v>
      </c>
      <c r="Q23" s="9" t="s">
        <v>67</v>
      </c>
      <c r="R23" s="1">
        <v>-3</v>
      </c>
      <c r="S23" s="1">
        <v>15.5</v>
      </c>
      <c r="V23" s="1">
        <f t="shared" si="7"/>
        <v>1</v>
      </c>
      <c r="W23" t="s">
        <v>31</v>
      </c>
      <c r="X23" s="9" t="s">
        <v>67</v>
      </c>
      <c r="Y23" s="1">
        <v>-3</v>
      </c>
      <c r="Z23" s="1">
        <v>15.5</v>
      </c>
    </row>
    <row r="24" spans="1:27" ht="12.75">
      <c r="A24" s="1">
        <f t="shared" si="4"/>
        <v>1</v>
      </c>
      <c r="B24" t="s">
        <v>31</v>
      </c>
      <c r="C24" s="9" t="s">
        <v>67</v>
      </c>
      <c r="D24" s="1">
        <v>-3</v>
      </c>
      <c r="E24" s="1">
        <v>15</v>
      </c>
      <c r="H24" s="1">
        <f t="shared" si="5"/>
        <v>3</v>
      </c>
      <c r="I24" t="s">
        <v>33</v>
      </c>
      <c r="J24" s="9" t="s">
        <v>67</v>
      </c>
      <c r="K24" s="1">
        <v>-11</v>
      </c>
      <c r="L24" s="1">
        <v>14</v>
      </c>
      <c r="O24" s="1">
        <f t="shared" si="6"/>
        <v>3</v>
      </c>
      <c r="P24" t="s">
        <v>41</v>
      </c>
      <c r="Q24" s="9" t="s">
        <v>69</v>
      </c>
      <c r="R24" s="1">
        <v>-7</v>
      </c>
      <c r="T24" s="1">
        <v>14</v>
      </c>
      <c r="V24" s="1">
        <f t="shared" si="7"/>
        <v>3</v>
      </c>
      <c r="W24" t="s">
        <v>140</v>
      </c>
      <c r="X24" s="9" t="s">
        <v>147</v>
      </c>
      <c r="Y24" s="1">
        <v>-5</v>
      </c>
      <c r="AA24" s="1">
        <v>13.5</v>
      </c>
    </row>
    <row r="25" spans="1:27" ht="12.75">
      <c r="A25" s="1">
        <f t="shared" si="4"/>
        <v>4</v>
      </c>
      <c r="B25" t="s">
        <v>52</v>
      </c>
      <c r="C25" s="9" t="s">
        <v>70</v>
      </c>
      <c r="D25" s="1">
        <v>-4</v>
      </c>
      <c r="F25" s="1">
        <v>12.5</v>
      </c>
      <c r="H25" s="1">
        <f t="shared" si="5"/>
        <v>4</v>
      </c>
      <c r="I25" t="s">
        <v>27</v>
      </c>
      <c r="J25" s="9" t="s">
        <v>67</v>
      </c>
      <c r="K25" s="1">
        <v>-20</v>
      </c>
      <c r="L25" s="1">
        <v>13</v>
      </c>
      <c r="O25" s="1">
        <f t="shared" si="6"/>
        <v>4</v>
      </c>
      <c r="P25" t="s">
        <v>33</v>
      </c>
      <c r="Q25" s="9" t="s">
        <v>67</v>
      </c>
      <c r="R25" s="1">
        <v>-11</v>
      </c>
      <c r="S25" s="1">
        <v>13</v>
      </c>
      <c r="V25" s="1">
        <f t="shared" si="7"/>
        <v>3</v>
      </c>
      <c r="W25" t="s">
        <v>137</v>
      </c>
      <c r="X25" s="9" t="s">
        <v>147</v>
      </c>
      <c r="Y25" s="1">
        <v>-5</v>
      </c>
      <c r="AA25" s="1">
        <v>13.5</v>
      </c>
    </row>
    <row r="26" spans="1:26" ht="12.75">
      <c r="A26" s="1">
        <f t="shared" si="4"/>
        <v>4</v>
      </c>
      <c r="B26" t="s">
        <v>42</v>
      </c>
      <c r="C26" s="9" t="s">
        <v>70</v>
      </c>
      <c r="D26" s="1">
        <v>-4</v>
      </c>
      <c r="F26" s="1">
        <v>12.5</v>
      </c>
      <c r="H26" s="1">
        <f t="shared" si="5"/>
        <v>5</v>
      </c>
      <c r="I26" t="s">
        <v>129</v>
      </c>
      <c r="J26" s="9" t="s">
        <v>146</v>
      </c>
      <c r="K26" s="1">
        <v>-28</v>
      </c>
      <c r="M26" s="1">
        <v>11</v>
      </c>
      <c r="O26" s="1">
        <f t="shared" si="6"/>
        <v>5</v>
      </c>
      <c r="P26" t="s">
        <v>27</v>
      </c>
      <c r="Q26" s="9" t="s">
        <v>67</v>
      </c>
      <c r="R26" s="1">
        <v>-20</v>
      </c>
      <c r="S26" s="1">
        <v>12</v>
      </c>
      <c r="V26" s="1">
        <f t="shared" si="7"/>
        <v>5</v>
      </c>
      <c r="W26" t="s">
        <v>33</v>
      </c>
      <c r="X26" s="9" t="s">
        <v>67</v>
      </c>
      <c r="Y26" s="1">
        <v>-11</v>
      </c>
      <c r="Z26" s="1">
        <v>12</v>
      </c>
    </row>
    <row r="27" spans="1:26" ht="12.75">
      <c r="A27" s="1">
        <f t="shared" si="4"/>
        <v>6</v>
      </c>
      <c r="B27" t="s">
        <v>33</v>
      </c>
      <c r="C27" s="9" t="s">
        <v>67</v>
      </c>
      <c r="D27" s="1">
        <v>-11</v>
      </c>
      <c r="E27" s="1">
        <v>11</v>
      </c>
      <c r="H27" s="1">
        <f t="shared" si="5"/>
        <v>5</v>
      </c>
      <c r="I27" t="s">
        <v>130</v>
      </c>
      <c r="J27" s="9" t="s">
        <v>146</v>
      </c>
      <c r="K27" s="1">
        <v>-28</v>
      </c>
      <c r="M27" s="1">
        <v>11</v>
      </c>
      <c r="O27" s="1">
        <f t="shared" si="6"/>
        <v>6</v>
      </c>
      <c r="P27" t="s">
        <v>49</v>
      </c>
      <c r="Q27" s="9" t="s">
        <v>69</v>
      </c>
      <c r="R27" s="1">
        <v>-25</v>
      </c>
      <c r="T27" s="1">
        <v>11</v>
      </c>
      <c r="V27" s="1">
        <f t="shared" si="7"/>
        <v>6</v>
      </c>
      <c r="W27" t="s">
        <v>27</v>
      </c>
      <c r="X27" s="9" t="s">
        <v>67</v>
      </c>
      <c r="Y27" s="1">
        <v>-20</v>
      </c>
      <c r="Z27" s="1">
        <v>11</v>
      </c>
    </row>
    <row r="28" spans="1:26" ht="12.75">
      <c r="A28" s="1">
        <f t="shared" si="4"/>
        <v>7</v>
      </c>
      <c r="B28" t="s">
        <v>27</v>
      </c>
      <c r="C28" s="9" t="s">
        <v>67</v>
      </c>
      <c r="D28" s="1">
        <v>-20</v>
      </c>
      <c r="E28" s="1">
        <v>10</v>
      </c>
      <c r="H28" s="1">
        <f t="shared" si="5"/>
        <v>5</v>
      </c>
      <c r="I28" t="s">
        <v>128</v>
      </c>
      <c r="J28" s="9" t="s">
        <v>146</v>
      </c>
      <c r="K28" s="1">
        <v>-28</v>
      </c>
      <c r="M28" s="1">
        <v>11</v>
      </c>
      <c r="O28" s="1">
        <f t="shared" si="6"/>
        <v>7</v>
      </c>
      <c r="P28" t="s">
        <v>40</v>
      </c>
      <c r="Q28" s="9" t="s">
        <v>69</v>
      </c>
      <c r="R28" s="1">
        <v>-27</v>
      </c>
      <c r="T28" s="1">
        <v>10</v>
      </c>
      <c r="V28" s="1">
        <f t="shared" si="7"/>
        <v>7</v>
      </c>
      <c r="W28" t="s">
        <v>25</v>
      </c>
      <c r="X28" s="9" t="s">
        <v>67</v>
      </c>
      <c r="Y28" s="1">
        <v>-32</v>
      </c>
      <c r="Z28" s="1">
        <v>10</v>
      </c>
    </row>
    <row r="29" spans="1:27" ht="12.75">
      <c r="A29" s="1">
        <f t="shared" si="4"/>
        <v>8</v>
      </c>
      <c r="B29" t="s">
        <v>25</v>
      </c>
      <c r="C29" s="9" t="s">
        <v>67</v>
      </c>
      <c r="D29" s="1">
        <v>-32</v>
      </c>
      <c r="E29" s="1">
        <v>9</v>
      </c>
      <c r="H29" s="1">
        <f t="shared" si="5"/>
        <v>8</v>
      </c>
      <c r="I29" t="s">
        <v>25</v>
      </c>
      <c r="J29" s="9" t="s">
        <v>67</v>
      </c>
      <c r="K29" s="1">
        <v>-32</v>
      </c>
      <c r="L29" s="1">
        <v>9</v>
      </c>
      <c r="O29" s="1">
        <f t="shared" si="6"/>
        <v>8</v>
      </c>
      <c r="P29" t="s">
        <v>47</v>
      </c>
      <c r="Q29" s="9" t="s">
        <v>69</v>
      </c>
      <c r="R29" s="1">
        <v>-30</v>
      </c>
      <c r="T29" s="1">
        <v>8.5</v>
      </c>
      <c r="V29" s="1">
        <f t="shared" si="7"/>
        <v>8</v>
      </c>
      <c r="W29" t="s">
        <v>136</v>
      </c>
      <c r="X29" s="9" t="s">
        <v>147</v>
      </c>
      <c r="Y29" s="1">
        <v>-36</v>
      </c>
      <c r="AA29" s="1">
        <v>9</v>
      </c>
    </row>
    <row r="30" spans="1:26" ht="12.75">
      <c r="A30" s="1">
        <f t="shared" si="4"/>
        <v>9</v>
      </c>
      <c r="B30" t="s">
        <v>44</v>
      </c>
      <c r="C30" s="9" t="s">
        <v>70</v>
      </c>
      <c r="D30" s="1">
        <v>-33</v>
      </c>
      <c r="F30" s="1">
        <v>8</v>
      </c>
      <c r="H30" s="1">
        <f t="shared" si="5"/>
        <v>9</v>
      </c>
      <c r="I30" t="s">
        <v>23</v>
      </c>
      <c r="J30" s="9" t="s">
        <v>67</v>
      </c>
      <c r="K30" s="1">
        <v>-40</v>
      </c>
      <c r="L30" s="1">
        <v>8</v>
      </c>
      <c r="O30" s="1">
        <f t="shared" si="6"/>
        <v>8</v>
      </c>
      <c r="P30" t="s">
        <v>51</v>
      </c>
      <c r="Q30" s="9" t="s">
        <v>69</v>
      </c>
      <c r="R30" s="1">
        <v>-30</v>
      </c>
      <c r="T30" s="1">
        <v>8.5</v>
      </c>
      <c r="V30" s="1">
        <f t="shared" si="7"/>
        <v>9</v>
      </c>
      <c r="W30" t="s">
        <v>23</v>
      </c>
      <c r="X30" s="9" t="s">
        <v>67</v>
      </c>
      <c r="Y30" s="1">
        <v>-40</v>
      </c>
      <c r="Z30" s="1">
        <v>8</v>
      </c>
    </row>
    <row r="31" spans="1:27" ht="12.75">
      <c r="A31" s="1">
        <f t="shared" si="4"/>
        <v>10</v>
      </c>
      <c r="B31" t="s">
        <v>23</v>
      </c>
      <c r="C31" s="9" t="s">
        <v>67</v>
      </c>
      <c r="D31" s="1">
        <v>-40</v>
      </c>
      <c r="E31" s="1">
        <v>7</v>
      </c>
      <c r="H31" s="1">
        <f t="shared" si="5"/>
        <v>10</v>
      </c>
      <c r="I31" t="s">
        <v>131</v>
      </c>
      <c r="J31" s="9" t="s">
        <v>146</v>
      </c>
      <c r="K31" s="1">
        <v>-41</v>
      </c>
      <c r="M31" s="1">
        <v>7</v>
      </c>
      <c r="O31" s="1">
        <f t="shared" si="6"/>
        <v>10</v>
      </c>
      <c r="P31" t="s">
        <v>25</v>
      </c>
      <c r="Q31" s="9" t="s">
        <v>67</v>
      </c>
      <c r="R31" s="1">
        <v>-32</v>
      </c>
      <c r="S31" s="1">
        <v>7</v>
      </c>
      <c r="V31" s="1">
        <f t="shared" si="7"/>
        <v>10</v>
      </c>
      <c r="W31" t="s">
        <v>141</v>
      </c>
      <c r="X31" s="9" t="s">
        <v>147</v>
      </c>
      <c r="Y31" s="1">
        <v>-51</v>
      </c>
      <c r="AA31" s="1">
        <v>7</v>
      </c>
    </row>
    <row r="32" spans="1:26" ht="12.75">
      <c r="A32" s="1">
        <f t="shared" si="4"/>
        <v>11</v>
      </c>
      <c r="B32" t="s">
        <v>54</v>
      </c>
      <c r="C32" s="9" t="s">
        <v>70</v>
      </c>
      <c r="D32" s="1">
        <v>-49</v>
      </c>
      <c r="F32" s="1">
        <v>6</v>
      </c>
      <c r="H32" s="1">
        <f t="shared" si="5"/>
        <v>11</v>
      </c>
      <c r="I32" t="s">
        <v>133</v>
      </c>
      <c r="J32" s="9" t="s">
        <v>146</v>
      </c>
      <c r="K32" s="1">
        <v>-43</v>
      </c>
      <c r="M32" s="1">
        <v>6</v>
      </c>
      <c r="O32" s="1">
        <f t="shared" si="6"/>
        <v>11</v>
      </c>
      <c r="P32" t="s">
        <v>23</v>
      </c>
      <c r="Q32" s="9" t="s">
        <v>67</v>
      </c>
      <c r="R32" s="1">
        <v>-40</v>
      </c>
      <c r="S32" s="1">
        <v>6</v>
      </c>
      <c r="V32" s="1">
        <f t="shared" si="7"/>
        <v>11</v>
      </c>
      <c r="W32" t="s">
        <v>144</v>
      </c>
      <c r="X32" s="9" t="s">
        <v>67</v>
      </c>
      <c r="Y32" s="1">
        <v>-56</v>
      </c>
      <c r="Z32" s="1">
        <v>6</v>
      </c>
    </row>
    <row r="33" spans="1:27" ht="12.75">
      <c r="A33" s="1">
        <f t="shared" si="4"/>
        <v>12</v>
      </c>
      <c r="B33" t="s">
        <v>124</v>
      </c>
      <c r="C33" s="9" t="s">
        <v>70</v>
      </c>
      <c r="D33" s="1">
        <v>-51</v>
      </c>
      <c r="F33" s="1">
        <v>5</v>
      </c>
      <c r="H33" s="1">
        <f t="shared" si="5"/>
        <v>12</v>
      </c>
      <c r="I33" t="s">
        <v>144</v>
      </c>
      <c r="J33" s="9" t="s">
        <v>67</v>
      </c>
      <c r="K33" s="1">
        <v>-56</v>
      </c>
      <c r="L33" s="1">
        <v>5</v>
      </c>
      <c r="O33" s="1">
        <f t="shared" si="6"/>
        <v>12</v>
      </c>
      <c r="P33" t="s">
        <v>53</v>
      </c>
      <c r="Q33" s="9" t="s">
        <v>69</v>
      </c>
      <c r="R33" s="1">
        <v>-51</v>
      </c>
      <c r="T33" s="1">
        <v>5</v>
      </c>
      <c r="V33" s="1">
        <f t="shared" si="7"/>
        <v>12</v>
      </c>
      <c r="W33" t="s">
        <v>139</v>
      </c>
      <c r="X33" s="9" t="s">
        <v>147</v>
      </c>
      <c r="Y33" s="1">
        <v>-57</v>
      </c>
      <c r="AA33" s="1">
        <v>5</v>
      </c>
    </row>
    <row r="34" spans="1:27" ht="12.75">
      <c r="A34" s="1">
        <f t="shared" si="4"/>
        <v>13</v>
      </c>
      <c r="B34" t="s">
        <v>48</v>
      </c>
      <c r="C34" s="9" t="s">
        <v>70</v>
      </c>
      <c r="D34" s="1">
        <v>-55</v>
      </c>
      <c r="F34" s="1">
        <v>4</v>
      </c>
      <c r="H34" s="1">
        <f t="shared" si="5"/>
        <v>13</v>
      </c>
      <c r="I34" t="s">
        <v>132</v>
      </c>
      <c r="J34" s="9" t="s">
        <v>146</v>
      </c>
      <c r="K34" s="1">
        <v>-74</v>
      </c>
      <c r="M34" s="1">
        <v>4</v>
      </c>
      <c r="O34" s="1">
        <f t="shared" si="6"/>
        <v>13</v>
      </c>
      <c r="P34" t="s">
        <v>144</v>
      </c>
      <c r="Q34" s="9" t="s">
        <v>67</v>
      </c>
      <c r="R34" s="1">
        <v>-56</v>
      </c>
      <c r="S34" s="1">
        <v>4</v>
      </c>
      <c r="V34" s="1">
        <f t="shared" si="7"/>
        <v>13</v>
      </c>
      <c r="W34" t="s">
        <v>138</v>
      </c>
      <c r="X34" s="9" t="s">
        <v>147</v>
      </c>
      <c r="Y34" s="1">
        <v>-67</v>
      </c>
      <c r="AA34" s="1">
        <v>4</v>
      </c>
    </row>
    <row r="35" spans="1:27" ht="12.75">
      <c r="A35" s="1">
        <f t="shared" si="4"/>
        <v>14</v>
      </c>
      <c r="B35" t="s">
        <v>144</v>
      </c>
      <c r="C35" s="9" t="s">
        <v>67</v>
      </c>
      <c r="D35" s="1">
        <v>-56</v>
      </c>
      <c r="E35" s="1">
        <v>3</v>
      </c>
      <c r="H35" s="1">
        <f t="shared" si="5"/>
        <v>14</v>
      </c>
      <c r="I35" t="s">
        <v>134</v>
      </c>
      <c r="J35" s="9" t="s">
        <v>146</v>
      </c>
      <c r="K35" s="1">
        <v>-78</v>
      </c>
      <c r="M35" s="1">
        <v>3</v>
      </c>
      <c r="O35" s="1">
        <f t="shared" si="6"/>
        <v>14</v>
      </c>
      <c r="P35" t="s">
        <v>43</v>
      </c>
      <c r="Q35" s="9" t="s">
        <v>69</v>
      </c>
      <c r="R35" s="1">
        <v>-79</v>
      </c>
      <c r="T35" s="1">
        <v>3</v>
      </c>
      <c r="V35" s="1">
        <f t="shared" si="7"/>
        <v>14</v>
      </c>
      <c r="W35" t="s">
        <v>143</v>
      </c>
      <c r="X35" s="9" t="s">
        <v>147</v>
      </c>
      <c r="Y35" s="1">
        <v>-89</v>
      </c>
      <c r="AA35" s="1">
        <v>3</v>
      </c>
    </row>
    <row r="36" spans="1:26" ht="12.75">
      <c r="A36" s="1">
        <f t="shared" si="4"/>
        <v>15</v>
      </c>
      <c r="B36" t="s">
        <v>20</v>
      </c>
      <c r="C36" s="9" t="s">
        <v>67</v>
      </c>
      <c r="D36" s="1">
        <v>-104</v>
      </c>
      <c r="E36" s="1">
        <v>2</v>
      </c>
      <c r="H36" s="1">
        <f t="shared" si="5"/>
        <v>15</v>
      </c>
      <c r="I36" t="s">
        <v>20</v>
      </c>
      <c r="J36" s="9" t="s">
        <v>67</v>
      </c>
      <c r="K36" s="1">
        <v>-104</v>
      </c>
      <c r="L36" s="1">
        <v>2</v>
      </c>
      <c r="O36" s="1">
        <f t="shared" si="6"/>
        <v>15</v>
      </c>
      <c r="P36" t="s">
        <v>20</v>
      </c>
      <c r="Q36" s="9" t="s">
        <v>67</v>
      </c>
      <c r="R36" s="1">
        <v>-104</v>
      </c>
      <c r="S36" s="1">
        <v>2</v>
      </c>
      <c r="V36" s="1">
        <f t="shared" si="7"/>
        <v>15</v>
      </c>
      <c r="W36" t="s">
        <v>20</v>
      </c>
      <c r="X36" s="9" t="s">
        <v>67</v>
      </c>
      <c r="Y36" s="1">
        <v>-104</v>
      </c>
      <c r="Z36" s="1">
        <v>2</v>
      </c>
    </row>
    <row r="37" spans="1:27" ht="12.75">
      <c r="A37" s="1">
        <f t="shared" si="4"/>
        <v>16</v>
      </c>
      <c r="B37" t="s">
        <v>50</v>
      </c>
      <c r="C37" s="9" t="s">
        <v>70</v>
      </c>
      <c r="D37" s="1">
        <v>-167</v>
      </c>
      <c r="F37" s="1">
        <v>1</v>
      </c>
      <c r="H37" s="1">
        <f t="shared" si="5"/>
        <v>16</v>
      </c>
      <c r="I37" t="s">
        <v>135</v>
      </c>
      <c r="J37" s="9" t="s">
        <v>146</v>
      </c>
      <c r="K37" s="1">
        <v>-117</v>
      </c>
      <c r="M37" s="1">
        <v>1</v>
      </c>
      <c r="O37" s="1">
        <f t="shared" si="6"/>
        <v>16</v>
      </c>
      <c r="P37" t="s">
        <v>123</v>
      </c>
      <c r="Q37" s="9" t="s">
        <v>69</v>
      </c>
      <c r="R37" s="1">
        <v>-143</v>
      </c>
      <c r="T37" s="1">
        <v>1</v>
      </c>
      <c r="V37" s="1">
        <f t="shared" si="7"/>
        <v>16</v>
      </c>
      <c r="W37" t="s">
        <v>142</v>
      </c>
      <c r="X37" s="9" t="s">
        <v>147</v>
      </c>
      <c r="Y37" s="1">
        <v>-158</v>
      </c>
      <c r="AA37" s="1">
        <v>1</v>
      </c>
    </row>
    <row r="38" spans="5:27" ht="12.75">
      <c r="E38" s="1">
        <f>SUM(E22:E37)</f>
        <v>72</v>
      </c>
      <c r="F38" s="1">
        <f>SUM(F22:F37)</f>
        <v>64</v>
      </c>
      <c r="K38" s="1" t="s">
        <v>72</v>
      </c>
      <c r="L38" s="1">
        <f>SUM(L22:L37)</f>
        <v>82</v>
      </c>
      <c r="M38" s="1">
        <f>SUM(M22:M37)</f>
        <v>54</v>
      </c>
      <c r="S38" s="1">
        <f>SUM(S22:S37)</f>
        <v>75</v>
      </c>
      <c r="T38" s="1">
        <f>SUM(T22:T37)</f>
        <v>61</v>
      </c>
      <c r="Z38" s="1">
        <f>SUM(Z22:Z37)</f>
        <v>80</v>
      </c>
      <c r="AA38" s="1">
        <f>SUM(AA22:AA37)</f>
        <v>56</v>
      </c>
    </row>
    <row r="40" spans="5:27" ht="12.75">
      <c r="E40" s="11" t="s">
        <v>67</v>
      </c>
      <c r="F40" s="11" t="s">
        <v>145</v>
      </c>
      <c r="L40" s="11" t="s">
        <v>67</v>
      </c>
      <c r="M40" s="11" t="s">
        <v>68</v>
      </c>
      <c r="S40" s="11" t="s">
        <v>70</v>
      </c>
      <c r="T40" s="11" t="s">
        <v>69</v>
      </c>
      <c r="Z40" s="11" t="s">
        <v>70</v>
      </c>
      <c r="AA40" s="11" t="s">
        <v>147</v>
      </c>
    </row>
    <row r="41" spans="1:26" ht="12.75">
      <c r="A41" s="1">
        <f aca="true" t="shared" si="8" ref="A41:A56">RANK(D41,D$41:D$56)</f>
        <v>1</v>
      </c>
      <c r="B41" t="s">
        <v>35</v>
      </c>
      <c r="C41" s="9" t="s">
        <v>145</v>
      </c>
      <c r="D41" s="1">
        <v>0</v>
      </c>
      <c r="F41" s="1">
        <v>16</v>
      </c>
      <c r="H41" s="1">
        <f aca="true" t="shared" si="9" ref="H41:H56">RANK(K41,K$41:K$56)</f>
        <v>1</v>
      </c>
      <c r="I41" t="s">
        <v>22</v>
      </c>
      <c r="J41" s="9" t="s">
        <v>68</v>
      </c>
      <c r="K41" s="1">
        <v>-2</v>
      </c>
      <c r="M41" s="1">
        <v>16</v>
      </c>
      <c r="O41" s="1">
        <f aca="true" t="shared" si="10" ref="O41:O56">RANK(R41,R$41:R$56)</f>
        <v>1</v>
      </c>
      <c r="P41" t="s">
        <v>46</v>
      </c>
      <c r="Q41" s="9" t="s">
        <v>70</v>
      </c>
      <c r="R41" s="1">
        <v>-3</v>
      </c>
      <c r="S41" s="1">
        <v>16</v>
      </c>
      <c r="V41" s="1">
        <f aca="true" t="shared" si="11" ref="V41:V56">RANK(Y41,Y$41:Y$56)</f>
        <v>1</v>
      </c>
      <c r="W41" t="s">
        <v>46</v>
      </c>
      <c r="X41" s="9" t="s">
        <v>70</v>
      </c>
      <c r="Y41" s="1">
        <v>-3</v>
      </c>
      <c r="Z41" s="1">
        <v>16</v>
      </c>
    </row>
    <row r="42" spans="1:26" ht="12.75">
      <c r="A42" s="1">
        <f t="shared" si="8"/>
        <v>2</v>
      </c>
      <c r="B42" t="s">
        <v>29</v>
      </c>
      <c r="C42" s="9" t="s">
        <v>67</v>
      </c>
      <c r="D42" s="1">
        <v>-3</v>
      </c>
      <c r="E42" s="1">
        <v>14.5</v>
      </c>
      <c r="H42" s="1">
        <f t="shared" si="9"/>
        <v>2</v>
      </c>
      <c r="I42" t="s">
        <v>29</v>
      </c>
      <c r="J42" s="9" t="s">
        <v>67</v>
      </c>
      <c r="K42" s="1">
        <v>-3</v>
      </c>
      <c r="L42" s="1">
        <v>14.5</v>
      </c>
      <c r="O42" s="1">
        <f t="shared" si="10"/>
        <v>2</v>
      </c>
      <c r="P42" t="s">
        <v>52</v>
      </c>
      <c r="Q42" s="9" t="s">
        <v>70</v>
      </c>
      <c r="R42" s="1">
        <v>-4</v>
      </c>
      <c r="S42" s="1">
        <v>14.5</v>
      </c>
      <c r="V42" s="1">
        <f t="shared" si="11"/>
        <v>2</v>
      </c>
      <c r="W42" t="s">
        <v>52</v>
      </c>
      <c r="X42" s="9" t="s">
        <v>70</v>
      </c>
      <c r="Y42" s="1">
        <v>-4</v>
      </c>
      <c r="Z42" s="1">
        <v>14.5</v>
      </c>
    </row>
    <row r="43" spans="1:26" ht="12.75">
      <c r="A43" s="1">
        <f t="shared" si="8"/>
        <v>2</v>
      </c>
      <c r="B43" t="s">
        <v>31</v>
      </c>
      <c r="C43" s="9" t="s">
        <v>67</v>
      </c>
      <c r="D43" s="1">
        <v>-3</v>
      </c>
      <c r="E43" s="1">
        <v>14.5</v>
      </c>
      <c r="H43" s="1">
        <f t="shared" si="9"/>
        <v>2</v>
      </c>
      <c r="I43" t="s">
        <v>31</v>
      </c>
      <c r="J43" s="9" t="s">
        <v>67</v>
      </c>
      <c r="K43" s="1">
        <v>-3</v>
      </c>
      <c r="L43" s="1">
        <v>14.5</v>
      </c>
      <c r="O43" s="1">
        <f t="shared" si="10"/>
        <v>2</v>
      </c>
      <c r="P43" t="s">
        <v>42</v>
      </c>
      <c r="Q43" s="9" t="s">
        <v>70</v>
      </c>
      <c r="R43" s="1">
        <v>-4</v>
      </c>
      <c r="S43" s="1">
        <v>14.5</v>
      </c>
      <c r="V43" s="1">
        <f t="shared" si="11"/>
        <v>2</v>
      </c>
      <c r="W43" t="s">
        <v>42</v>
      </c>
      <c r="X43" s="9" t="s">
        <v>70</v>
      </c>
      <c r="Y43" s="1">
        <v>-4</v>
      </c>
      <c r="Z43" s="1">
        <v>14.5</v>
      </c>
    </row>
    <row r="44" spans="1:27" ht="12.75">
      <c r="A44" s="1">
        <f t="shared" si="8"/>
        <v>4</v>
      </c>
      <c r="B44" t="s">
        <v>127</v>
      </c>
      <c r="C44" s="9" t="s">
        <v>145</v>
      </c>
      <c r="D44" s="1">
        <v>-4</v>
      </c>
      <c r="F44" s="1">
        <v>13</v>
      </c>
      <c r="H44" s="1">
        <f t="shared" si="9"/>
        <v>4</v>
      </c>
      <c r="I44" t="s">
        <v>34</v>
      </c>
      <c r="J44" s="9" t="s">
        <v>68</v>
      </c>
      <c r="K44" s="1">
        <v>-5</v>
      </c>
      <c r="M44" s="1">
        <v>13</v>
      </c>
      <c r="O44" s="1">
        <f t="shared" si="10"/>
        <v>4</v>
      </c>
      <c r="P44" t="s">
        <v>41</v>
      </c>
      <c r="Q44" s="9" t="s">
        <v>69</v>
      </c>
      <c r="R44" s="1">
        <v>-7</v>
      </c>
      <c r="T44" s="1">
        <v>13</v>
      </c>
      <c r="V44" s="1">
        <f t="shared" si="11"/>
        <v>4</v>
      </c>
      <c r="W44" t="s">
        <v>140</v>
      </c>
      <c r="X44" s="9" t="s">
        <v>147</v>
      </c>
      <c r="Y44" s="1">
        <v>-5</v>
      </c>
      <c r="AA44" s="1">
        <v>12.5</v>
      </c>
    </row>
    <row r="45" spans="1:27" ht="12.75">
      <c r="A45" s="1">
        <f t="shared" si="8"/>
        <v>5</v>
      </c>
      <c r="B45" t="s">
        <v>33</v>
      </c>
      <c r="C45" s="9" t="s">
        <v>67</v>
      </c>
      <c r="D45" s="1">
        <v>-11</v>
      </c>
      <c r="E45" s="1">
        <v>12</v>
      </c>
      <c r="H45" s="1">
        <f t="shared" si="9"/>
        <v>5</v>
      </c>
      <c r="I45" t="s">
        <v>33</v>
      </c>
      <c r="J45" s="9" t="s">
        <v>67</v>
      </c>
      <c r="K45" s="1">
        <v>-11</v>
      </c>
      <c r="L45" s="1">
        <v>12</v>
      </c>
      <c r="O45" s="1">
        <f t="shared" si="10"/>
        <v>5</v>
      </c>
      <c r="P45" t="s">
        <v>49</v>
      </c>
      <c r="Q45" s="9" t="s">
        <v>69</v>
      </c>
      <c r="R45" s="1">
        <v>-25</v>
      </c>
      <c r="T45" s="1">
        <v>12</v>
      </c>
      <c r="V45" s="1">
        <f t="shared" si="11"/>
        <v>4</v>
      </c>
      <c r="W45" t="s">
        <v>137</v>
      </c>
      <c r="X45" s="9" t="s">
        <v>147</v>
      </c>
      <c r="Y45" s="1">
        <v>-5</v>
      </c>
      <c r="AA45" s="1">
        <v>12.5</v>
      </c>
    </row>
    <row r="46" spans="1:26" ht="12.75">
      <c r="A46" s="1">
        <f t="shared" si="8"/>
        <v>6</v>
      </c>
      <c r="B46" t="s">
        <v>27</v>
      </c>
      <c r="C46" s="9" t="s">
        <v>67</v>
      </c>
      <c r="D46" s="1">
        <v>-20</v>
      </c>
      <c r="E46" s="1">
        <v>11</v>
      </c>
      <c r="H46" s="1">
        <f t="shared" si="9"/>
        <v>6</v>
      </c>
      <c r="I46" t="s">
        <v>27</v>
      </c>
      <c r="J46" s="9" t="s">
        <v>67</v>
      </c>
      <c r="K46" s="1">
        <v>-20</v>
      </c>
      <c r="L46" s="1">
        <v>11</v>
      </c>
      <c r="O46" s="1">
        <f t="shared" si="10"/>
        <v>6</v>
      </c>
      <c r="P46" t="s">
        <v>40</v>
      </c>
      <c r="Q46" s="9" t="s">
        <v>69</v>
      </c>
      <c r="R46" s="1">
        <v>-27</v>
      </c>
      <c r="T46" s="1">
        <v>11</v>
      </c>
      <c r="V46" s="1">
        <f t="shared" si="11"/>
        <v>6</v>
      </c>
      <c r="W46" t="s">
        <v>44</v>
      </c>
      <c r="X46" s="9" t="s">
        <v>70</v>
      </c>
      <c r="Y46" s="1">
        <v>-33</v>
      </c>
      <c r="Z46" s="1">
        <v>11</v>
      </c>
    </row>
    <row r="47" spans="1:27" ht="12.75">
      <c r="A47" s="1">
        <f t="shared" si="8"/>
        <v>7</v>
      </c>
      <c r="B47" t="s">
        <v>38</v>
      </c>
      <c r="C47" s="9" t="s">
        <v>145</v>
      </c>
      <c r="D47" s="1">
        <v>-21</v>
      </c>
      <c r="F47" s="1">
        <v>10</v>
      </c>
      <c r="H47" s="1">
        <f t="shared" si="9"/>
        <v>7</v>
      </c>
      <c r="I47" t="s">
        <v>25</v>
      </c>
      <c r="J47" s="9" t="s">
        <v>67</v>
      </c>
      <c r="K47" s="1">
        <v>-32</v>
      </c>
      <c r="L47" s="1">
        <v>10</v>
      </c>
      <c r="O47" s="1">
        <f t="shared" si="10"/>
        <v>7</v>
      </c>
      <c r="P47" t="s">
        <v>47</v>
      </c>
      <c r="Q47" s="9" t="s">
        <v>69</v>
      </c>
      <c r="R47" s="1">
        <v>-30</v>
      </c>
      <c r="T47" s="1">
        <v>9.5</v>
      </c>
      <c r="V47" s="1">
        <f t="shared" si="11"/>
        <v>7</v>
      </c>
      <c r="W47" t="s">
        <v>136</v>
      </c>
      <c r="X47" s="9" t="s">
        <v>147</v>
      </c>
      <c r="Y47" s="1">
        <v>-36</v>
      </c>
      <c r="AA47" s="1">
        <v>10</v>
      </c>
    </row>
    <row r="48" spans="1:26" ht="12.75">
      <c r="A48" s="1">
        <f t="shared" si="8"/>
        <v>8</v>
      </c>
      <c r="B48" t="s">
        <v>25</v>
      </c>
      <c r="C48" s="9" t="s">
        <v>67</v>
      </c>
      <c r="D48" s="1">
        <v>-32</v>
      </c>
      <c r="E48" s="1">
        <v>9</v>
      </c>
      <c r="H48" s="1">
        <f t="shared" si="9"/>
        <v>8</v>
      </c>
      <c r="I48" t="s">
        <v>23</v>
      </c>
      <c r="J48" s="9" t="s">
        <v>67</v>
      </c>
      <c r="K48" s="1">
        <v>-40</v>
      </c>
      <c r="L48" s="1">
        <v>9</v>
      </c>
      <c r="O48" s="1">
        <f t="shared" si="10"/>
        <v>7</v>
      </c>
      <c r="P48" t="s">
        <v>51</v>
      </c>
      <c r="Q48" s="9" t="s">
        <v>69</v>
      </c>
      <c r="R48" s="1">
        <v>-30</v>
      </c>
      <c r="T48" s="1">
        <v>9.5</v>
      </c>
      <c r="V48" s="1">
        <f t="shared" si="11"/>
        <v>8</v>
      </c>
      <c r="W48" t="s">
        <v>54</v>
      </c>
      <c r="X48" s="9" t="s">
        <v>70</v>
      </c>
      <c r="Y48" s="1">
        <v>-49</v>
      </c>
      <c r="Z48" s="1">
        <v>9</v>
      </c>
    </row>
    <row r="49" spans="1:26" ht="12.75">
      <c r="A49" s="1">
        <f t="shared" si="8"/>
        <v>9</v>
      </c>
      <c r="B49" t="s">
        <v>36</v>
      </c>
      <c r="C49" s="9" t="s">
        <v>145</v>
      </c>
      <c r="D49" s="1">
        <v>-36</v>
      </c>
      <c r="F49" s="1">
        <v>8</v>
      </c>
      <c r="H49" s="1">
        <f t="shared" si="9"/>
        <v>9</v>
      </c>
      <c r="I49" t="s">
        <v>81</v>
      </c>
      <c r="J49" s="9" t="s">
        <v>68</v>
      </c>
      <c r="K49" s="1">
        <v>-43</v>
      </c>
      <c r="M49" s="1">
        <v>8</v>
      </c>
      <c r="O49" s="1">
        <f t="shared" si="10"/>
        <v>9</v>
      </c>
      <c r="P49" t="s">
        <v>44</v>
      </c>
      <c r="Q49" s="9" t="s">
        <v>70</v>
      </c>
      <c r="R49" s="1">
        <v>-33</v>
      </c>
      <c r="S49" s="1">
        <v>8</v>
      </c>
      <c r="V49" s="1">
        <f t="shared" si="11"/>
        <v>9</v>
      </c>
      <c r="W49" t="s">
        <v>124</v>
      </c>
      <c r="X49" s="9" t="s">
        <v>70</v>
      </c>
      <c r="Y49" s="1">
        <v>-51</v>
      </c>
      <c r="Z49" s="1">
        <v>7.5</v>
      </c>
    </row>
    <row r="50" spans="1:27" ht="12.75">
      <c r="A50" s="1">
        <f t="shared" si="8"/>
        <v>10</v>
      </c>
      <c r="B50" t="s">
        <v>125</v>
      </c>
      <c r="C50" s="9" t="s">
        <v>145</v>
      </c>
      <c r="D50" s="1">
        <v>-38</v>
      </c>
      <c r="F50" s="1">
        <v>7</v>
      </c>
      <c r="H50" s="1">
        <f t="shared" si="9"/>
        <v>10</v>
      </c>
      <c r="I50" t="s">
        <v>144</v>
      </c>
      <c r="J50" s="9" t="s">
        <v>67</v>
      </c>
      <c r="K50" s="1">
        <v>-56</v>
      </c>
      <c r="L50" s="1">
        <v>7</v>
      </c>
      <c r="O50" s="1">
        <f t="shared" si="10"/>
        <v>10</v>
      </c>
      <c r="P50" t="s">
        <v>54</v>
      </c>
      <c r="Q50" s="9" t="s">
        <v>70</v>
      </c>
      <c r="R50" s="1">
        <v>-49</v>
      </c>
      <c r="S50" s="1">
        <v>7</v>
      </c>
      <c r="V50" s="1">
        <f t="shared" si="11"/>
        <v>9</v>
      </c>
      <c r="W50" t="s">
        <v>141</v>
      </c>
      <c r="X50" s="9" t="s">
        <v>147</v>
      </c>
      <c r="Y50" s="1">
        <v>-51</v>
      </c>
      <c r="AA50" s="1">
        <v>7.5</v>
      </c>
    </row>
    <row r="51" spans="1:26" ht="12.75">
      <c r="A51" s="1">
        <f t="shared" si="8"/>
        <v>11</v>
      </c>
      <c r="B51" t="s">
        <v>23</v>
      </c>
      <c r="C51" s="9" t="s">
        <v>67</v>
      </c>
      <c r="D51" s="1">
        <v>-40</v>
      </c>
      <c r="E51" s="1">
        <v>6</v>
      </c>
      <c r="H51" s="1">
        <f t="shared" si="9"/>
        <v>11</v>
      </c>
      <c r="I51" t="s">
        <v>30</v>
      </c>
      <c r="J51" s="9" t="s">
        <v>68</v>
      </c>
      <c r="K51" s="1">
        <v>-66</v>
      </c>
      <c r="M51" s="1">
        <v>6</v>
      </c>
      <c r="O51" s="1">
        <f t="shared" si="10"/>
        <v>11</v>
      </c>
      <c r="P51" t="s">
        <v>124</v>
      </c>
      <c r="Q51" s="9" t="s">
        <v>70</v>
      </c>
      <c r="R51" s="1">
        <v>-51</v>
      </c>
      <c r="S51" s="1">
        <v>5.5</v>
      </c>
      <c r="V51" s="1">
        <f t="shared" si="11"/>
        <v>11</v>
      </c>
      <c r="W51" t="s">
        <v>48</v>
      </c>
      <c r="X51" s="9" t="s">
        <v>70</v>
      </c>
      <c r="Y51" s="1">
        <v>-55</v>
      </c>
      <c r="Z51" s="1">
        <v>6</v>
      </c>
    </row>
    <row r="52" spans="1:27" ht="12.75">
      <c r="A52" s="1">
        <f t="shared" si="8"/>
        <v>12</v>
      </c>
      <c r="B52" t="s">
        <v>39</v>
      </c>
      <c r="C52" s="9" t="s">
        <v>145</v>
      </c>
      <c r="D52" s="1">
        <v>-45</v>
      </c>
      <c r="F52" s="1">
        <v>5</v>
      </c>
      <c r="H52" s="1">
        <f t="shared" si="9"/>
        <v>12</v>
      </c>
      <c r="I52" t="s">
        <v>20</v>
      </c>
      <c r="J52" s="9" t="s">
        <v>67</v>
      </c>
      <c r="K52" s="1">
        <v>-104</v>
      </c>
      <c r="L52" s="1">
        <v>5</v>
      </c>
      <c r="O52" s="1">
        <f t="shared" si="10"/>
        <v>11</v>
      </c>
      <c r="P52" t="s">
        <v>53</v>
      </c>
      <c r="Q52" s="9" t="s">
        <v>69</v>
      </c>
      <c r="R52" s="1">
        <v>-51</v>
      </c>
      <c r="T52" s="1">
        <v>5.5</v>
      </c>
      <c r="V52" s="1">
        <f t="shared" si="11"/>
        <v>12</v>
      </c>
      <c r="W52" t="s">
        <v>139</v>
      </c>
      <c r="X52" s="9" t="s">
        <v>147</v>
      </c>
      <c r="Y52" s="1">
        <v>-57</v>
      </c>
      <c r="AA52" s="1">
        <v>5</v>
      </c>
    </row>
    <row r="53" spans="1:27" ht="12.75">
      <c r="A53" s="1">
        <f t="shared" si="8"/>
        <v>13</v>
      </c>
      <c r="B53" t="s">
        <v>144</v>
      </c>
      <c r="C53" s="9" t="s">
        <v>67</v>
      </c>
      <c r="D53" s="1">
        <v>-56</v>
      </c>
      <c r="E53" s="1">
        <v>4</v>
      </c>
      <c r="H53" s="1">
        <f t="shared" si="9"/>
        <v>13</v>
      </c>
      <c r="I53" t="s">
        <v>32</v>
      </c>
      <c r="J53" s="9" t="s">
        <v>68</v>
      </c>
      <c r="K53" s="1">
        <v>-110</v>
      </c>
      <c r="M53" s="1">
        <v>4</v>
      </c>
      <c r="O53" s="1">
        <f t="shared" si="10"/>
        <v>13</v>
      </c>
      <c r="P53" t="s">
        <v>48</v>
      </c>
      <c r="Q53" s="9" t="s">
        <v>70</v>
      </c>
      <c r="R53" s="1">
        <v>-55</v>
      </c>
      <c r="S53" s="1">
        <v>4</v>
      </c>
      <c r="V53" s="1">
        <f t="shared" si="11"/>
        <v>13</v>
      </c>
      <c r="W53" t="s">
        <v>138</v>
      </c>
      <c r="X53" s="9" t="s">
        <v>147</v>
      </c>
      <c r="Y53" s="1">
        <v>-67</v>
      </c>
      <c r="AA53" s="1">
        <v>4</v>
      </c>
    </row>
    <row r="54" spans="1:27" ht="12.75">
      <c r="A54" s="1">
        <f t="shared" si="8"/>
        <v>14</v>
      </c>
      <c r="B54" t="s">
        <v>126</v>
      </c>
      <c r="C54" s="9" t="s">
        <v>145</v>
      </c>
      <c r="D54" s="1">
        <v>-92</v>
      </c>
      <c r="F54" s="1">
        <v>3</v>
      </c>
      <c r="H54" s="1">
        <f t="shared" si="9"/>
        <v>14</v>
      </c>
      <c r="I54" t="s">
        <v>24</v>
      </c>
      <c r="J54" s="9" t="s">
        <v>68</v>
      </c>
      <c r="K54" s="1">
        <v>-123</v>
      </c>
      <c r="M54" s="1">
        <v>3</v>
      </c>
      <c r="O54" s="1">
        <f t="shared" si="10"/>
        <v>14</v>
      </c>
      <c r="P54" t="s">
        <v>43</v>
      </c>
      <c r="Q54" s="9" t="s">
        <v>69</v>
      </c>
      <c r="R54" s="1">
        <v>-79</v>
      </c>
      <c r="T54" s="1">
        <v>3</v>
      </c>
      <c r="V54" s="1">
        <f t="shared" si="11"/>
        <v>14</v>
      </c>
      <c r="W54" t="s">
        <v>143</v>
      </c>
      <c r="X54" s="9" t="s">
        <v>147</v>
      </c>
      <c r="Y54" s="1">
        <v>-89</v>
      </c>
      <c r="AA54" s="1">
        <v>3</v>
      </c>
    </row>
    <row r="55" spans="1:27" ht="12.75">
      <c r="A55" s="1">
        <f t="shared" si="8"/>
        <v>15</v>
      </c>
      <c r="B55" t="s">
        <v>37</v>
      </c>
      <c r="C55" s="9" t="s">
        <v>145</v>
      </c>
      <c r="D55" s="1">
        <v>-101</v>
      </c>
      <c r="F55" s="1">
        <v>2</v>
      </c>
      <c r="H55" s="1">
        <f t="shared" si="9"/>
        <v>15</v>
      </c>
      <c r="I55" t="s">
        <v>28</v>
      </c>
      <c r="J55" s="9" t="s">
        <v>68</v>
      </c>
      <c r="K55" s="1">
        <v>-171</v>
      </c>
      <c r="M55" s="1">
        <v>2</v>
      </c>
      <c r="O55" s="1">
        <f t="shared" si="10"/>
        <v>15</v>
      </c>
      <c r="P55" t="s">
        <v>123</v>
      </c>
      <c r="Q55" s="9" t="s">
        <v>69</v>
      </c>
      <c r="R55" s="1">
        <v>-143</v>
      </c>
      <c r="T55" s="1">
        <v>2</v>
      </c>
      <c r="V55" s="1">
        <f t="shared" si="11"/>
        <v>15</v>
      </c>
      <c r="W55" t="s">
        <v>142</v>
      </c>
      <c r="X55" s="9" t="s">
        <v>147</v>
      </c>
      <c r="Y55" s="1">
        <v>-158</v>
      </c>
      <c r="AA55" s="1">
        <v>2</v>
      </c>
    </row>
    <row r="56" spans="1:26" ht="12.75">
      <c r="A56" s="1">
        <f t="shared" si="8"/>
        <v>16</v>
      </c>
      <c r="B56" t="s">
        <v>20</v>
      </c>
      <c r="C56" s="9" t="s">
        <v>67</v>
      </c>
      <c r="D56" s="1">
        <v>-104</v>
      </c>
      <c r="E56" s="1">
        <v>1</v>
      </c>
      <c r="H56" s="1">
        <f t="shared" si="9"/>
        <v>16</v>
      </c>
      <c r="I56" t="s">
        <v>26</v>
      </c>
      <c r="J56" s="9" t="s">
        <v>68</v>
      </c>
      <c r="K56" s="1">
        <v>-245</v>
      </c>
      <c r="M56" s="1">
        <v>1</v>
      </c>
      <c r="O56" s="1">
        <f t="shared" si="10"/>
        <v>16</v>
      </c>
      <c r="P56" t="s">
        <v>50</v>
      </c>
      <c r="Q56" s="9" t="s">
        <v>70</v>
      </c>
      <c r="R56" s="1">
        <v>-167</v>
      </c>
      <c r="S56" s="1">
        <v>1</v>
      </c>
      <c r="V56" s="1">
        <f t="shared" si="11"/>
        <v>16</v>
      </c>
      <c r="W56" t="s">
        <v>50</v>
      </c>
      <c r="X56" s="9" t="s">
        <v>70</v>
      </c>
      <c r="Y56" s="1">
        <v>-167</v>
      </c>
      <c r="Z56" s="1">
        <v>1</v>
      </c>
    </row>
    <row r="57" spans="5:27" ht="12.75">
      <c r="E57" s="1">
        <f>SUM(E41:E56)</f>
        <v>72</v>
      </c>
      <c r="F57" s="1">
        <f>SUM(F41:F56)</f>
        <v>64</v>
      </c>
      <c r="L57" s="1">
        <f>SUM(L41:L56)</f>
        <v>83</v>
      </c>
      <c r="M57" s="1">
        <f>SUM(M41:M56)</f>
        <v>53</v>
      </c>
      <c r="S57" s="1">
        <f>SUM(S41:S56)</f>
        <v>70.5</v>
      </c>
      <c r="T57" s="1">
        <f>SUM(T41:T56)</f>
        <v>65.5</v>
      </c>
      <c r="Z57" s="1">
        <f>SUM(Z41:Z56)</f>
        <v>79.5</v>
      </c>
      <c r="AA57" s="1">
        <f>SUM(AA41:AA56)</f>
        <v>56.5</v>
      </c>
    </row>
    <row r="60" spans="5:27" ht="12.75">
      <c r="E60" s="11" t="s">
        <v>70</v>
      </c>
      <c r="F60" s="11" t="s">
        <v>71</v>
      </c>
      <c r="L60" s="11" t="s">
        <v>70</v>
      </c>
      <c r="M60" s="11" t="s">
        <v>145</v>
      </c>
      <c r="S60" s="11" t="s">
        <v>70</v>
      </c>
      <c r="T60" s="11" t="s">
        <v>68</v>
      </c>
      <c r="Z60" s="11" t="s">
        <v>146</v>
      </c>
      <c r="AA60" s="11" t="s">
        <v>69</v>
      </c>
    </row>
    <row r="61" spans="1:27" ht="12.75">
      <c r="A61" s="1">
        <f aca="true" t="shared" si="12" ref="A61:A76">RANK(D61,D$61:D$76)</f>
        <v>1</v>
      </c>
      <c r="B61" t="s">
        <v>46</v>
      </c>
      <c r="C61" s="9" t="s">
        <v>70</v>
      </c>
      <c r="D61" s="1">
        <v>-3</v>
      </c>
      <c r="E61" s="1">
        <v>16</v>
      </c>
      <c r="H61" s="1">
        <f aca="true" t="shared" si="13" ref="H61:H76">RANK(K61,K$61:K$76)</f>
        <v>1</v>
      </c>
      <c r="I61" t="s">
        <v>35</v>
      </c>
      <c r="J61" s="9" t="s">
        <v>145</v>
      </c>
      <c r="K61" s="1">
        <v>0</v>
      </c>
      <c r="M61" s="1">
        <v>16</v>
      </c>
      <c r="O61" s="1">
        <f aca="true" t="shared" si="14" ref="O61:O76">RANK(R61,R$61:R$76)</f>
        <v>1</v>
      </c>
      <c r="P61" t="s">
        <v>22</v>
      </c>
      <c r="Q61" s="9" t="s">
        <v>68</v>
      </c>
      <c r="R61" s="1">
        <v>-2</v>
      </c>
      <c r="T61" s="1">
        <v>16</v>
      </c>
      <c r="V61" s="1">
        <f aca="true" t="shared" si="15" ref="V61:V76">RANK(Y61,Y$61:Y$76)</f>
        <v>1</v>
      </c>
      <c r="W61" t="s">
        <v>41</v>
      </c>
      <c r="X61" s="9" t="s">
        <v>69</v>
      </c>
      <c r="Y61" s="1">
        <v>-7</v>
      </c>
      <c r="AA61" s="1">
        <v>16</v>
      </c>
    </row>
    <row r="62" spans="1:27" ht="12.75">
      <c r="A62" s="1">
        <f t="shared" si="12"/>
        <v>2</v>
      </c>
      <c r="B62" t="s">
        <v>52</v>
      </c>
      <c r="C62" s="9" t="s">
        <v>70</v>
      </c>
      <c r="D62" s="1">
        <v>-4</v>
      </c>
      <c r="E62" s="1">
        <v>14.5</v>
      </c>
      <c r="H62" s="1">
        <f t="shared" si="13"/>
        <v>2</v>
      </c>
      <c r="I62" t="s">
        <v>46</v>
      </c>
      <c r="J62" s="9" t="s">
        <v>70</v>
      </c>
      <c r="K62" s="1">
        <v>-3</v>
      </c>
      <c r="L62" s="1">
        <v>15</v>
      </c>
      <c r="O62" s="1">
        <f t="shared" si="14"/>
        <v>2</v>
      </c>
      <c r="P62" t="s">
        <v>46</v>
      </c>
      <c r="Q62" s="9" t="s">
        <v>70</v>
      </c>
      <c r="R62" s="1">
        <v>-3</v>
      </c>
      <c r="S62" s="1">
        <v>15</v>
      </c>
      <c r="V62" s="1">
        <f t="shared" si="15"/>
        <v>2</v>
      </c>
      <c r="W62" t="s">
        <v>49</v>
      </c>
      <c r="X62" s="9" t="s">
        <v>69</v>
      </c>
      <c r="Y62" s="1">
        <v>-25</v>
      </c>
      <c r="AA62" s="1">
        <v>15</v>
      </c>
    </row>
    <row r="63" spans="1:27" ht="12.75">
      <c r="A63" s="1">
        <f t="shared" si="12"/>
        <v>2</v>
      </c>
      <c r="B63" t="s">
        <v>42</v>
      </c>
      <c r="C63" s="9" t="s">
        <v>70</v>
      </c>
      <c r="D63" s="1">
        <v>-4</v>
      </c>
      <c r="E63" s="1">
        <v>14.5</v>
      </c>
      <c r="H63" s="1">
        <f t="shared" si="13"/>
        <v>3</v>
      </c>
      <c r="I63" t="s">
        <v>52</v>
      </c>
      <c r="J63" s="9" t="s">
        <v>70</v>
      </c>
      <c r="K63" s="1">
        <v>-4</v>
      </c>
      <c r="L63" s="1">
        <v>13</v>
      </c>
      <c r="O63" s="1">
        <f t="shared" si="14"/>
        <v>3</v>
      </c>
      <c r="P63" t="s">
        <v>52</v>
      </c>
      <c r="Q63" s="9" t="s">
        <v>70</v>
      </c>
      <c r="R63" s="1">
        <v>-4</v>
      </c>
      <c r="S63" s="1">
        <v>13.5</v>
      </c>
      <c r="V63" s="1">
        <f t="shared" si="15"/>
        <v>3</v>
      </c>
      <c r="W63" t="s">
        <v>40</v>
      </c>
      <c r="X63" s="9" t="s">
        <v>69</v>
      </c>
      <c r="Y63" s="1">
        <v>-27</v>
      </c>
      <c r="AA63" s="1">
        <v>14</v>
      </c>
    </row>
    <row r="64" spans="1:26" ht="12.75">
      <c r="A64" s="1">
        <f t="shared" si="12"/>
        <v>4</v>
      </c>
      <c r="B64" t="s">
        <v>55</v>
      </c>
      <c r="C64" s="9" t="s">
        <v>71</v>
      </c>
      <c r="D64" s="1">
        <v>-24</v>
      </c>
      <c r="F64" s="1">
        <v>13</v>
      </c>
      <c r="H64" s="1">
        <f t="shared" si="13"/>
        <v>3</v>
      </c>
      <c r="I64" t="s">
        <v>42</v>
      </c>
      <c r="J64" s="9" t="s">
        <v>70</v>
      </c>
      <c r="K64" s="1">
        <v>-4</v>
      </c>
      <c r="L64" s="1">
        <v>13</v>
      </c>
      <c r="O64" s="1">
        <f t="shared" si="14"/>
        <v>3</v>
      </c>
      <c r="P64" t="s">
        <v>42</v>
      </c>
      <c r="Q64" s="9" t="s">
        <v>70</v>
      </c>
      <c r="R64" s="1">
        <v>-4</v>
      </c>
      <c r="S64" s="1">
        <v>13.5</v>
      </c>
      <c r="V64" s="1">
        <f t="shared" si="15"/>
        <v>4</v>
      </c>
      <c r="W64" t="s">
        <v>129</v>
      </c>
      <c r="X64" s="9" t="s">
        <v>146</v>
      </c>
      <c r="Y64" s="1">
        <v>-28</v>
      </c>
      <c r="Z64" s="1">
        <v>12</v>
      </c>
    </row>
    <row r="65" spans="1:26" ht="12.75">
      <c r="A65" s="1">
        <f t="shared" si="12"/>
        <v>5</v>
      </c>
      <c r="B65" t="s">
        <v>44</v>
      </c>
      <c r="C65" s="9" t="s">
        <v>70</v>
      </c>
      <c r="D65" s="1">
        <v>-33</v>
      </c>
      <c r="E65" s="1">
        <v>12</v>
      </c>
      <c r="H65" s="1">
        <f t="shared" si="13"/>
        <v>3</v>
      </c>
      <c r="I65" t="s">
        <v>127</v>
      </c>
      <c r="J65" s="9" t="s">
        <v>145</v>
      </c>
      <c r="K65" s="1">
        <v>-4</v>
      </c>
      <c r="M65" s="1">
        <v>13</v>
      </c>
      <c r="O65" s="1">
        <f t="shared" si="14"/>
        <v>5</v>
      </c>
      <c r="P65" t="s">
        <v>34</v>
      </c>
      <c r="Q65" s="9" t="s">
        <v>68</v>
      </c>
      <c r="R65" s="1">
        <v>-5</v>
      </c>
      <c r="T65" s="1">
        <v>12</v>
      </c>
      <c r="V65" s="1">
        <f t="shared" si="15"/>
        <v>4</v>
      </c>
      <c r="W65" t="s">
        <v>130</v>
      </c>
      <c r="X65" s="9" t="s">
        <v>146</v>
      </c>
      <c r="Y65" s="1">
        <v>-28</v>
      </c>
      <c r="Z65" s="1">
        <v>12</v>
      </c>
    </row>
    <row r="66" spans="1:26" ht="12.75">
      <c r="A66" s="1">
        <f t="shared" si="12"/>
        <v>6</v>
      </c>
      <c r="B66" t="s">
        <v>59</v>
      </c>
      <c r="C66" s="9" t="s">
        <v>71</v>
      </c>
      <c r="D66" s="1">
        <v>-40</v>
      </c>
      <c r="F66" s="1">
        <v>11</v>
      </c>
      <c r="H66" s="1">
        <f t="shared" si="13"/>
        <v>6</v>
      </c>
      <c r="I66" t="s">
        <v>38</v>
      </c>
      <c r="J66" s="9" t="s">
        <v>145</v>
      </c>
      <c r="K66" s="1">
        <v>-21</v>
      </c>
      <c r="M66" s="1">
        <v>11</v>
      </c>
      <c r="O66" s="1">
        <f t="shared" si="14"/>
        <v>6</v>
      </c>
      <c r="P66" t="s">
        <v>44</v>
      </c>
      <c r="Q66" s="9" t="s">
        <v>70</v>
      </c>
      <c r="R66" s="1">
        <v>-33</v>
      </c>
      <c r="S66" s="1">
        <v>11</v>
      </c>
      <c r="V66" s="1">
        <f t="shared" si="15"/>
        <v>4</v>
      </c>
      <c r="W66" t="s">
        <v>128</v>
      </c>
      <c r="X66" s="9" t="s">
        <v>146</v>
      </c>
      <c r="Y66" s="1">
        <v>-28</v>
      </c>
      <c r="Z66" s="1">
        <v>12</v>
      </c>
    </row>
    <row r="67" spans="1:27" ht="12.75">
      <c r="A67" s="1">
        <f t="shared" si="12"/>
        <v>7</v>
      </c>
      <c r="B67" t="s">
        <v>54</v>
      </c>
      <c r="C67" s="9" t="s">
        <v>70</v>
      </c>
      <c r="D67" s="1">
        <v>-49</v>
      </c>
      <c r="E67" s="1">
        <v>10</v>
      </c>
      <c r="H67" s="1">
        <f t="shared" si="13"/>
        <v>7</v>
      </c>
      <c r="I67" t="s">
        <v>44</v>
      </c>
      <c r="J67" s="9" t="s">
        <v>70</v>
      </c>
      <c r="K67" s="1">
        <v>-33</v>
      </c>
      <c r="L67" s="1">
        <v>10</v>
      </c>
      <c r="O67" s="1">
        <f t="shared" si="14"/>
        <v>7</v>
      </c>
      <c r="P67" t="s">
        <v>81</v>
      </c>
      <c r="Q67" s="9" t="s">
        <v>68</v>
      </c>
      <c r="R67" s="1">
        <v>-43</v>
      </c>
      <c r="T67" s="1">
        <v>10</v>
      </c>
      <c r="V67" s="1">
        <f t="shared" si="15"/>
        <v>7</v>
      </c>
      <c r="W67" t="s">
        <v>47</v>
      </c>
      <c r="X67" s="9" t="s">
        <v>69</v>
      </c>
      <c r="Y67" s="1">
        <v>-30</v>
      </c>
      <c r="AA67" s="1">
        <v>9.5</v>
      </c>
    </row>
    <row r="68" spans="1:27" ht="12.75">
      <c r="A68" s="1">
        <f t="shared" si="12"/>
        <v>8</v>
      </c>
      <c r="B68" t="s">
        <v>124</v>
      </c>
      <c r="C68" s="9" t="s">
        <v>70</v>
      </c>
      <c r="D68" s="1">
        <v>-51</v>
      </c>
      <c r="E68" s="1">
        <v>9</v>
      </c>
      <c r="H68" s="1">
        <f t="shared" si="13"/>
        <v>8</v>
      </c>
      <c r="I68" t="s">
        <v>36</v>
      </c>
      <c r="J68" s="9" t="s">
        <v>145</v>
      </c>
      <c r="K68" s="1">
        <v>-36</v>
      </c>
      <c r="M68" s="1">
        <v>9</v>
      </c>
      <c r="O68" s="1">
        <f t="shared" si="14"/>
        <v>8</v>
      </c>
      <c r="P68" t="s">
        <v>54</v>
      </c>
      <c r="Q68" s="9" t="s">
        <v>70</v>
      </c>
      <c r="R68" s="1">
        <v>-49</v>
      </c>
      <c r="S68" s="1">
        <v>9</v>
      </c>
      <c r="V68" s="1">
        <f t="shared" si="15"/>
        <v>7</v>
      </c>
      <c r="W68" t="s">
        <v>51</v>
      </c>
      <c r="X68" s="9" t="s">
        <v>69</v>
      </c>
      <c r="Y68" s="1">
        <v>-30</v>
      </c>
      <c r="AA68" s="1">
        <v>9.5</v>
      </c>
    </row>
    <row r="69" spans="1:26" ht="12.75">
      <c r="A69" s="1">
        <f t="shared" si="12"/>
        <v>9</v>
      </c>
      <c r="B69" t="s">
        <v>48</v>
      </c>
      <c r="C69" s="9" t="s">
        <v>70</v>
      </c>
      <c r="D69" s="1">
        <v>-55</v>
      </c>
      <c r="E69" s="1">
        <v>8</v>
      </c>
      <c r="H69" s="1">
        <f t="shared" si="13"/>
        <v>9</v>
      </c>
      <c r="I69" t="s">
        <v>125</v>
      </c>
      <c r="J69" s="9" t="s">
        <v>145</v>
      </c>
      <c r="K69" s="1">
        <v>-38</v>
      </c>
      <c r="M69" s="1">
        <v>8</v>
      </c>
      <c r="O69" s="1">
        <f t="shared" si="14"/>
        <v>9</v>
      </c>
      <c r="P69" t="s">
        <v>124</v>
      </c>
      <c r="Q69" s="9" t="s">
        <v>70</v>
      </c>
      <c r="R69" s="1">
        <v>-51</v>
      </c>
      <c r="S69" s="1">
        <v>8</v>
      </c>
      <c r="V69" s="1">
        <f t="shared" si="15"/>
        <v>9</v>
      </c>
      <c r="W69" t="s">
        <v>131</v>
      </c>
      <c r="X69" s="9" t="s">
        <v>146</v>
      </c>
      <c r="Y69" s="1">
        <v>-41</v>
      </c>
      <c r="Z69" s="1">
        <v>8</v>
      </c>
    </row>
    <row r="70" spans="1:26" ht="12.75">
      <c r="A70" s="1">
        <f t="shared" si="12"/>
        <v>10</v>
      </c>
      <c r="B70" t="s">
        <v>61</v>
      </c>
      <c r="C70" s="9" t="s">
        <v>71</v>
      </c>
      <c r="D70" s="1">
        <v>-91</v>
      </c>
      <c r="F70" s="1">
        <v>7</v>
      </c>
      <c r="H70" s="1">
        <f t="shared" si="13"/>
        <v>10</v>
      </c>
      <c r="I70" t="s">
        <v>39</v>
      </c>
      <c r="J70" s="9" t="s">
        <v>145</v>
      </c>
      <c r="K70" s="1">
        <v>-45</v>
      </c>
      <c r="M70" s="1">
        <v>7</v>
      </c>
      <c r="O70" s="1">
        <f t="shared" si="14"/>
        <v>10</v>
      </c>
      <c r="P70" t="s">
        <v>48</v>
      </c>
      <c r="Q70" s="9" t="s">
        <v>70</v>
      </c>
      <c r="R70" s="1">
        <v>-55</v>
      </c>
      <c r="S70" s="1">
        <v>7</v>
      </c>
      <c r="V70" s="1">
        <f t="shared" si="15"/>
        <v>10</v>
      </c>
      <c r="W70" t="s">
        <v>133</v>
      </c>
      <c r="X70" s="9" t="s">
        <v>146</v>
      </c>
      <c r="Y70" s="1">
        <v>-43</v>
      </c>
      <c r="Z70" s="1">
        <v>7</v>
      </c>
    </row>
    <row r="71" spans="1:27" ht="12.75">
      <c r="A71" s="1">
        <f t="shared" si="12"/>
        <v>11</v>
      </c>
      <c r="B71" t="s">
        <v>60</v>
      </c>
      <c r="C71" s="9" t="s">
        <v>71</v>
      </c>
      <c r="D71" s="1">
        <v>-129</v>
      </c>
      <c r="F71" s="1">
        <v>6</v>
      </c>
      <c r="H71" s="1">
        <f t="shared" si="13"/>
        <v>11</v>
      </c>
      <c r="I71" t="s">
        <v>54</v>
      </c>
      <c r="J71" s="9" t="s">
        <v>70</v>
      </c>
      <c r="K71" s="1">
        <v>-49</v>
      </c>
      <c r="L71" s="1">
        <v>6</v>
      </c>
      <c r="O71" s="1">
        <f t="shared" si="14"/>
        <v>11</v>
      </c>
      <c r="P71" t="s">
        <v>30</v>
      </c>
      <c r="Q71" s="9" t="s">
        <v>68</v>
      </c>
      <c r="R71" s="1">
        <v>-66</v>
      </c>
      <c r="T71" s="1">
        <v>6</v>
      </c>
      <c r="V71" s="1">
        <f t="shared" si="15"/>
        <v>11</v>
      </c>
      <c r="W71" t="s">
        <v>53</v>
      </c>
      <c r="X71" s="9" t="s">
        <v>69</v>
      </c>
      <c r="Y71" s="1">
        <v>-51</v>
      </c>
      <c r="AA71" s="1">
        <v>6</v>
      </c>
    </row>
    <row r="72" spans="1:26" ht="12.75">
      <c r="A72" s="1">
        <f t="shared" si="12"/>
        <v>12</v>
      </c>
      <c r="B72" t="s">
        <v>56</v>
      </c>
      <c r="C72" s="9" t="s">
        <v>71</v>
      </c>
      <c r="D72" s="1">
        <v>-138</v>
      </c>
      <c r="F72" s="1">
        <v>5</v>
      </c>
      <c r="H72" s="1">
        <f t="shared" si="13"/>
        <v>12</v>
      </c>
      <c r="I72" t="s">
        <v>124</v>
      </c>
      <c r="J72" s="9" t="s">
        <v>70</v>
      </c>
      <c r="K72" s="1">
        <v>-51</v>
      </c>
      <c r="L72" s="1">
        <v>5</v>
      </c>
      <c r="O72" s="1">
        <f t="shared" si="14"/>
        <v>12</v>
      </c>
      <c r="P72" t="s">
        <v>32</v>
      </c>
      <c r="Q72" s="9" t="s">
        <v>68</v>
      </c>
      <c r="R72" s="1">
        <v>-110</v>
      </c>
      <c r="T72" s="1">
        <v>5</v>
      </c>
      <c r="V72" s="1">
        <f t="shared" si="15"/>
        <v>12</v>
      </c>
      <c r="W72" t="s">
        <v>132</v>
      </c>
      <c r="X72" s="9" t="s">
        <v>146</v>
      </c>
      <c r="Y72" s="1">
        <v>-74</v>
      </c>
      <c r="Z72" s="1">
        <v>5</v>
      </c>
    </row>
    <row r="73" spans="1:26" ht="12.75">
      <c r="A73" s="1">
        <f t="shared" si="12"/>
        <v>13</v>
      </c>
      <c r="B73" t="s">
        <v>57</v>
      </c>
      <c r="C73" s="9" t="s">
        <v>71</v>
      </c>
      <c r="D73" s="1">
        <v>-145</v>
      </c>
      <c r="F73" s="1">
        <v>4</v>
      </c>
      <c r="H73" s="1">
        <f t="shared" si="13"/>
        <v>13</v>
      </c>
      <c r="I73" t="s">
        <v>48</v>
      </c>
      <c r="J73" s="9" t="s">
        <v>70</v>
      </c>
      <c r="K73" s="1">
        <v>-55</v>
      </c>
      <c r="L73" s="1">
        <v>4</v>
      </c>
      <c r="O73" s="1">
        <f t="shared" si="14"/>
        <v>13</v>
      </c>
      <c r="P73" t="s">
        <v>24</v>
      </c>
      <c r="Q73" s="9" t="s">
        <v>68</v>
      </c>
      <c r="R73" s="1">
        <v>-123</v>
      </c>
      <c r="T73" s="1">
        <v>4</v>
      </c>
      <c r="V73" s="1">
        <f t="shared" si="15"/>
        <v>13</v>
      </c>
      <c r="W73" t="s">
        <v>134</v>
      </c>
      <c r="X73" s="9" t="s">
        <v>146</v>
      </c>
      <c r="Y73" s="1">
        <v>-78</v>
      </c>
      <c r="Z73" s="1">
        <v>4</v>
      </c>
    </row>
    <row r="74" spans="1:27" ht="12.75">
      <c r="A74" s="1">
        <f t="shared" si="12"/>
        <v>14</v>
      </c>
      <c r="B74" t="s">
        <v>62</v>
      </c>
      <c r="C74" s="9" t="s">
        <v>71</v>
      </c>
      <c r="D74" s="1">
        <v>-147</v>
      </c>
      <c r="F74" s="1">
        <v>3</v>
      </c>
      <c r="H74" s="1">
        <f t="shared" si="13"/>
        <v>14</v>
      </c>
      <c r="I74" t="s">
        <v>126</v>
      </c>
      <c r="J74" s="9" t="s">
        <v>145</v>
      </c>
      <c r="K74" s="1">
        <v>-92</v>
      </c>
      <c r="M74" s="1">
        <v>3</v>
      </c>
      <c r="O74" s="1">
        <f t="shared" si="14"/>
        <v>14</v>
      </c>
      <c r="P74" t="s">
        <v>50</v>
      </c>
      <c r="Q74" s="9" t="s">
        <v>70</v>
      </c>
      <c r="R74" s="1">
        <v>-167</v>
      </c>
      <c r="S74" s="1">
        <v>3</v>
      </c>
      <c r="V74" s="1">
        <f t="shared" si="15"/>
        <v>14</v>
      </c>
      <c r="W74" t="s">
        <v>43</v>
      </c>
      <c r="X74" s="9" t="s">
        <v>69</v>
      </c>
      <c r="Y74" s="1">
        <v>-79</v>
      </c>
      <c r="AA74" s="1">
        <v>3</v>
      </c>
    </row>
    <row r="75" spans="1:26" ht="12.75">
      <c r="A75" s="1">
        <f t="shared" si="12"/>
        <v>15</v>
      </c>
      <c r="B75" t="s">
        <v>50</v>
      </c>
      <c r="C75" s="9" t="s">
        <v>70</v>
      </c>
      <c r="D75" s="1">
        <v>-167</v>
      </c>
      <c r="E75" s="1">
        <v>2</v>
      </c>
      <c r="H75" s="1">
        <f t="shared" si="13"/>
        <v>15</v>
      </c>
      <c r="I75" t="s">
        <v>37</v>
      </c>
      <c r="J75" s="9" t="s">
        <v>145</v>
      </c>
      <c r="K75" s="1">
        <v>-101</v>
      </c>
      <c r="M75" s="1">
        <v>2</v>
      </c>
      <c r="O75" s="1">
        <f t="shared" si="14"/>
        <v>15</v>
      </c>
      <c r="P75" t="s">
        <v>28</v>
      </c>
      <c r="Q75" s="9" t="s">
        <v>68</v>
      </c>
      <c r="R75" s="1">
        <v>-171</v>
      </c>
      <c r="T75" s="1">
        <v>2</v>
      </c>
      <c r="V75" s="1">
        <f t="shared" si="15"/>
        <v>15</v>
      </c>
      <c r="W75" t="s">
        <v>135</v>
      </c>
      <c r="X75" s="9" t="s">
        <v>146</v>
      </c>
      <c r="Y75" s="1">
        <v>-117</v>
      </c>
      <c r="Z75" s="1">
        <v>2</v>
      </c>
    </row>
    <row r="76" spans="1:27" ht="12.75">
      <c r="A76" s="1">
        <f t="shared" si="12"/>
        <v>16</v>
      </c>
      <c r="B76" t="s">
        <v>58</v>
      </c>
      <c r="C76" s="9" t="s">
        <v>71</v>
      </c>
      <c r="D76" s="1">
        <v>-219</v>
      </c>
      <c r="F76" s="1">
        <v>1</v>
      </c>
      <c r="H76" s="1">
        <f t="shared" si="13"/>
        <v>16</v>
      </c>
      <c r="I76" t="s">
        <v>50</v>
      </c>
      <c r="J76" s="9" t="s">
        <v>70</v>
      </c>
      <c r="K76" s="1">
        <v>-167</v>
      </c>
      <c r="L76" s="1">
        <v>1</v>
      </c>
      <c r="O76" s="1">
        <f t="shared" si="14"/>
        <v>16</v>
      </c>
      <c r="P76" t="s">
        <v>26</v>
      </c>
      <c r="Q76" s="9" t="s">
        <v>68</v>
      </c>
      <c r="R76" s="1">
        <v>-245</v>
      </c>
      <c r="T76" s="1">
        <v>1</v>
      </c>
      <c r="V76" s="1">
        <f t="shared" si="15"/>
        <v>16</v>
      </c>
      <c r="W76" t="s">
        <v>123</v>
      </c>
      <c r="X76" s="9" t="s">
        <v>69</v>
      </c>
      <c r="Y76" s="1">
        <v>-143</v>
      </c>
      <c r="AA76" s="1">
        <v>1</v>
      </c>
    </row>
    <row r="77" spans="5:27" ht="12.75">
      <c r="E77" s="1">
        <f>SUM(E61:E76)</f>
        <v>86</v>
      </c>
      <c r="F77" s="1">
        <f>SUM(F61:F76)</f>
        <v>50</v>
      </c>
      <c r="L77" s="1">
        <f>SUM(L61:L76)</f>
        <v>67</v>
      </c>
      <c r="M77" s="1">
        <f>SUM(M61:M76)</f>
        <v>69</v>
      </c>
      <c r="R77" s="1" t="s">
        <v>72</v>
      </c>
      <c r="S77" s="1">
        <f>SUM(S61:S76)</f>
        <v>80</v>
      </c>
      <c r="T77" s="1">
        <f>SUM(T61:T76)</f>
        <v>56</v>
      </c>
      <c r="Z77" s="1">
        <f>SUM(Z61:Z76)</f>
        <v>62</v>
      </c>
      <c r="AA77" s="1">
        <f>SUM(AA61:AA76)</f>
        <v>74</v>
      </c>
    </row>
    <row r="80" spans="5:27" ht="12.75">
      <c r="E80" s="11" t="s">
        <v>146</v>
      </c>
      <c r="F80" s="11" t="s">
        <v>147</v>
      </c>
      <c r="L80" s="11" t="s">
        <v>146</v>
      </c>
      <c r="M80" s="11" t="s">
        <v>71</v>
      </c>
      <c r="S80" s="11" t="s">
        <v>146</v>
      </c>
      <c r="T80" s="11" t="s">
        <v>145</v>
      </c>
      <c r="Z80" s="11" t="s">
        <v>146</v>
      </c>
      <c r="AA80" s="11" t="s">
        <v>68</v>
      </c>
    </row>
    <row r="81" spans="1:27" ht="12.75">
      <c r="A81" s="1">
        <f aca="true" t="shared" si="16" ref="A81:A96">RANK(D81,D$81:D$96)</f>
        <v>1</v>
      </c>
      <c r="B81" t="s">
        <v>140</v>
      </c>
      <c r="C81" s="9" t="s">
        <v>147</v>
      </c>
      <c r="D81" s="1">
        <v>-5</v>
      </c>
      <c r="F81" s="1">
        <v>15.5</v>
      </c>
      <c r="H81" s="1">
        <f aca="true" t="shared" si="17" ref="H81:H96">RANK(K81,K$81:K$96)</f>
        <v>1</v>
      </c>
      <c r="I81" t="s">
        <v>55</v>
      </c>
      <c r="J81" s="9" t="s">
        <v>71</v>
      </c>
      <c r="K81" s="1">
        <v>-24</v>
      </c>
      <c r="M81" s="1">
        <v>16</v>
      </c>
      <c r="O81" s="1">
        <f aca="true" t="shared" si="18" ref="O81:O96">RANK(R81,R$81:R$96)</f>
        <v>1</v>
      </c>
      <c r="P81" t="s">
        <v>35</v>
      </c>
      <c r="Q81" s="9" t="s">
        <v>145</v>
      </c>
      <c r="R81" s="1">
        <v>0</v>
      </c>
      <c r="T81" s="1">
        <v>16</v>
      </c>
      <c r="V81" s="1">
        <f aca="true" t="shared" si="19" ref="V81:V96">RANK(Y81,Y$81:Y$96)</f>
        <v>1</v>
      </c>
      <c r="W81" t="s">
        <v>22</v>
      </c>
      <c r="X81" s="9" t="s">
        <v>68</v>
      </c>
      <c r="Y81" s="1">
        <v>-2</v>
      </c>
      <c r="AA81" s="1">
        <v>16</v>
      </c>
    </row>
    <row r="82" spans="1:27" ht="12.75">
      <c r="A82" s="1">
        <f t="shared" si="16"/>
        <v>1</v>
      </c>
      <c r="B82" t="s">
        <v>137</v>
      </c>
      <c r="C82" s="9" t="s">
        <v>147</v>
      </c>
      <c r="D82" s="1">
        <v>-5</v>
      </c>
      <c r="F82" s="1">
        <v>15.5</v>
      </c>
      <c r="H82" s="1">
        <f t="shared" si="17"/>
        <v>2</v>
      </c>
      <c r="I82" t="s">
        <v>129</v>
      </c>
      <c r="J82" s="9" t="s">
        <v>146</v>
      </c>
      <c r="K82" s="1">
        <v>-28</v>
      </c>
      <c r="L82" s="1">
        <v>14</v>
      </c>
      <c r="O82" s="1">
        <f t="shared" si="18"/>
        <v>2</v>
      </c>
      <c r="P82" t="s">
        <v>127</v>
      </c>
      <c r="Q82" s="9" t="s">
        <v>145</v>
      </c>
      <c r="R82" s="1">
        <v>-4</v>
      </c>
      <c r="T82" s="1">
        <v>15</v>
      </c>
      <c r="V82" s="1">
        <f t="shared" si="19"/>
        <v>2</v>
      </c>
      <c r="W82" t="s">
        <v>34</v>
      </c>
      <c r="X82" s="9" t="s">
        <v>68</v>
      </c>
      <c r="Y82" s="1">
        <v>-5</v>
      </c>
      <c r="AA82" s="1">
        <v>15</v>
      </c>
    </row>
    <row r="83" spans="1:26" ht="12.75">
      <c r="A83" s="1">
        <f t="shared" si="16"/>
        <v>3</v>
      </c>
      <c r="B83" t="s">
        <v>129</v>
      </c>
      <c r="C83" s="9" t="s">
        <v>146</v>
      </c>
      <c r="D83" s="1">
        <v>-28</v>
      </c>
      <c r="E83" s="1">
        <v>13</v>
      </c>
      <c r="H83" s="1">
        <f t="shared" si="17"/>
        <v>2</v>
      </c>
      <c r="I83" t="s">
        <v>130</v>
      </c>
      <c r="J83" s="9" t="s">
        <v>146</v>
      </c>
      <c r="K83" s="1">
        <v>-28</v>
      </c>
      <c r="L83" s="1">
        <v>14</v>
      </c>
      <c r="O83" s="1">
        <f t="shared" si="18"/>
        <v>3</v>
      </c>
      <c r="P83" t="s">
        <v>38</v>
      </c>
      <c r="Q83" s="9" t="s">
        <v>145</v>
      </c>
      <c r="R83" s="1">
        <v>-21</v>
      </c>
      <c r="T83" s="1">
        <v>14</v>
      </c>
      <c r="V83" s="1">
        <f t="shared" si="19"/>
        <v>3</v>
      </c>
      <c r="W83" t="s">
        <v>129</v>
      </c>
      <c r="X83" s="9" t="s">
        <v>146</v>
      </c>
      <c r="Y83" s="1">
        <v>-28</v>
      </c>
      <c r="Z83" s="1">
        <v>13</v>
      </c>
    </row>
    <row r="84" spans="1:26" ht="12.75">
      <c r="A84" s="1">
        <f t="shared" si="16"/>
        <v>3</v>
      </c>
      <c r="B84" t="s">
        <v>130</v>
      </c>
      <c r="C84" s="9" t="s">
        <v>146</v>
      </c>
      <c r="D84" s="1">
        <v>-28</v>
      </c>
      <c r="E84" s="1">
        <v>13</v>
      </c>
      <c r="H84" s="1">
        <f t="shared" si="17"/>
        <v>2</v>
      </c>
      <c r="I84" t="s">
        <v>128</v>
      </c>
      <c r="J84" s="9" t="s">
        <v>146</v>
      </c>
      <c r="K84" s="1">
        <v>-28</v>
      </c>
      <c r="L84" s="1">
        <v>14</v>
      </c>
      <c r="O84" s="1">
        <f t="shared" si="18"/>
        <v>4</v>
      </c>
      <c r="P84" t="s">
        <v>129</v>
      </c>
      <c r="Q84" s="9" t="s">
        <v>146</v>
      </c>
      <c r="R84" s="1">
        <v>-28</v>
      </c>
      <c r="S84" s="1">
        <v>12</v>
      </c>
      <c r="V84" s="1">
        <f t="shared" si="19"/>
        <v>3</v>
      </c>
      <c r="W84" t="s">
        <v>130</v>
      </c>
      <c r="X84" s="9" t="s">
        <v>146</v>
      </c>
      <c r="Y84" s="1">
        <v>-28</v>
      </c>
      <c r="Z84" s="1">
        <v>13</v>
      </c>
    </row>
    <row r="85" spans="1:26" ht="12.75">
      <c r="A85" s="1">
        <f t="shared" si="16"/>
        <v>3</v>
      </c>
      <c r="B85" t="s">
        <v>128</v>
      </c>
      <c r="C85" s="9" t="s">
        <v>146</v>
      </c>
      <c r="D85" s="1">
        <v>-28</v>
      </c>
      <c r="E85" s="1">
        <v>13</v>
      </c>
      <c r="H85" s="1">
        <f t="shared" si="17"/>
        <v>5</v>
      </c>
      <c r="I85" t="s">
        <v>59</v>
      </c>
      <c r="J85" s="9" t="s">
        <v>71</v>
      </c>
      <c r="K85" s="1">
        <v>-40</v>
      </c>
      <c r="M85" s="1">
        <v>12</v>
      </c>
      <c r="O85" s="1">
        <f t="shared" si="18"/>
        <v>4</v>
      </c>
      <c r="P85" t="s">
        <v>130</v>
      </c>
      <c r="Q85" s="9" t="s">
        <v>146</v>
      </c>
      <c r="R85" s="1">
        <v>-28</v>
      </c>
      <c r="S85" s="1">
        <v>12</v>
      </c>
      <c r="V85" s="1">
        <f t="shared" si="19"/>
        <v>3</v>
      </c>
      <c r="W85" t="s">
        <v>128</v>
      </c>
      <c r="X85" s="9" t="s">
        <v>146</v>
      </c>
      <c r="Y85" s="1">
        <v>-28</v>
      </c>
      <c r="Z85" s="1">
        <v>13</v>
      </c>
    </row>
    <row r="86" spans="1:26" ht="12.75">
      <c r="A86" s="1">
        <f t="shared" si="16"/>
        <v>6</v>
      </c>
      <c r="B86" t="s">
        <v>136</v>
      </c>
      <c r="C86" s="9" t="s">
        <v>147</v>
      </c>
      <c r="D86" s="1">
        <v>-36</v>
      </c>
      <c r="F86" s="1">
        <v>11</v>
      </c>
      <c r="H86" s="1">
        <f t="shared" si="17"/>
        <v>6</v>
      </c>
      <c r="I86" t="s">
        <v>131</v>
      </c>
      <c r="J86" s="9" t="s">
        <v>146</v>
      </c>
      <c r="K86" s="1">
        <v>-41</v>
      </c>
      <c r="L86" s="1">
        <v>11</v>
      </c>
      <c r="O86" s="1">
        <f t="shared" si="18"/>
        <v>4</v>
      </c>
      <c r="P86" t="s">
        <v>128</v>
      </c>
      <c r="Q86" s="9" t="s">
        <v>146</v>
      </c>
      <c r="R86" s="1">
        <v>-28</v>
      </c>
      <c r="S86" s="1">
        <v>12</v>
      </c>
      <c r="V86" s="1">
        <f t="shared" si="19"/>
        <v>6</v>
      </c>
      <c r="W86" t="s">
        <v>131</v>
      </c>
      <c r="X86" s="9" t="s">
        <v>146</v>
      </c>
      <c r="Y86" s="1">
        <v>-41</v>
      </c>
      <c r="Z86" s="1">
        <v>11</v>
      </c>
    </row>
    <row r="87" spans="1:26" ht="12.75">
      <c r="A87" s="1">
        <f t="shared" si="16"/>
        <v>7</v>
      </c>
      <c r="B87" t="s">
        <v>131</v>
      </c>
      <c r="C87" s="9" t="s">
        <v>146</v>
      </c>
      <c r="D87" s="1">
        <v>-41</v>
      </c>
      <c r="E87" s="1">
        <v>10</v>
      </c>
      <c r="H87" s="1">
        <f t="shared" si="17"/>
        <v>7</v>
      </c>
      <c r="I87" t="s">
        <v>133</v>
      </c>
      <c r="J87" s="9" t="s">
        <v>146</v>
      </c>
      <c r="K87" s="1">
        <v>-43</v>
      </c>
      <c r="L87" s="1">
        <v>10</v>
      </c>
      <c r="O87" s="1">
        <f t="shared" si="18"/>
        <v>7</v>
      </c>
      <c r="P87" t="s">
        <v>36</v>
      </c>
      <c r="Q87" s="9" t="s">
        <v>145</v>
      </c>
      <c r="R87" s="1">
        <v>-36</v>
      </c>
      <c r="T87" s="1">
        <v>10</v>
      </c>
      <c r="V87" s="1">
        <f t="shared" si="19"/>
        <v>7</v>
      </c>
      <c r="W87" t="s">
        <v>133</v>
      </c>
      <c r="X87" s="9" t="s">
        <v>146</v>
      </c>
      <c r="Y87" s="1">
        <v>-43</v>
      </c>
      <c r="Z87" s="1">
        <v>9.5</v>
      </c>
    </row>
    <row r="88" spans="1:27" ht="12.75">
      <c r="A88" s="1">
        <f t="shared" si="16"/>
        <v>8</v>
      </c>
      <c r="B88" t="s">
        <v>133</v>
      </c>
      <c r="C88" s="9" t="s">
        <v>146</v>
      </c>
      <c r="D88" s="1">
        <v>-43</v>
      </c>
      <c r="E88" s="1">
        <v>9</v>
      </c>
      <c r="H88" s="1">
        <f t="shared" si="17"/>
        <v>8</v>
      </c>
      <c r="I88" t="s">
        <v>132</v>
      </c>
      <c r="J88" s="9" t="s">
        <v>146</v>
      </c>
      <c r="K88" s="1">
        <v>-74</v>
      </c>
      <c r="L88" s="1">
        <v>9</v>
      </c>
      <c r="O88" s="1">
        <f t="shared" si="18"/>
        <v>8</v>
      </c>
      <c r="P88" t="s">
        <v>125</v>
      </c>
      <c r="Q88" s="9" t="s">
        <v>145</v>
      </c>
      <c r="R88" s="1">
        <v>-38</v>
      </c>
      <c r="T88" s="1">
        <v>9</v>
      </c>
      <c r="V88" s="1">
        <f t="shared" si="19"/>
        <v>7</v>
      </c>
      <c r="W88" t="s">
        <v>81</v>
      </c>
      <c r="X88" s="9" t="s">
        <v>68</v>
      </c>
      <c r="Y88" s="1">
        <v>-43</v>
      </c>
      <c r="AA88" s="1">
        <v>9.5</v>
      </c>
    </row>
    <row r="89" spans="1:27" ht="12.75">
      <c r="A89" s="1">
        <f t="shared" si="16"/>
        <v>9</v>
      </c>
      <c r="B89" t="s">
        <v>141</v>
      </c>
      <c r="C89" s="9" t="s">
        <v>147</v>
      </c>
      <c r="D89" s="1">
        <v>-51</v>
      </c>
      <c r="F89" s="1">
        <v>8</v>
      </c>
      <c r="H89" s="1">
        <f t="shared" si="17"/>
        <v>9</v>
      </c>
      <c r="I89" t="s">
        <v>134</v>
      </c>
      <c r="J89" s="9" t="s">
        <v>146</v>
      </c>
      <c r="K89" s="1">
        <v>-78</v>
      </c>
      <c r="L89" s="1">
        <v>8</v>
      </c>
      <c r="O89" s="1">
        <f t="shared" si="18"/>
        <v>9</v>
      </c>
      <c r="P89" t="s">
        <v>131</v>
      </c>
      <c r="Q89" s="9" t="s">
        <v>146</v>
      </c>
      <c r="R89" s="1">
        <v>-41</v>
      </c>
      <c r="S89" s="1">
        <v>8</v>
      </c>
      <c r="V89" s="1">
        <f t="shared" si="19"/>
        <v>9</v>
      </c>
      <c r="W89" t="s">
        <v>30</v>
      </c>
      <c r="X89" s="9" t="s">
        <v>68</v>
      </c>
      <c r="Y89" s="1">
        <v>-66</v>
      </c>
      <c r="AA89" s="1">
        <v>8</v>
      </c>
    </row>
    <row r="90" spans="1:26" ht="12.75">
      <c r="A90" s="1">
        <f t="shared" si="16"/>
        <v>10</v>
      </c>
      <c r="B90" t="s">
        <v>139</v>
      </c>
      <c r="C90" s="9" t="s">
        <v>147</v>
      </c>
      <c r="D90" s="1">
        <v>-57</v>
      </c>
      <c r="F90" s="1">
        <v>7</v>
      </c>
      <c r="H90" s="1">
        <f t="shared" si="17"/>
        <v>10</v>
      </c>
      <c r="I90" t="s">
        <v>61</v>
      </c>
      <c r="J90" s="9" t="s">
        <v>71</v>
      </c>
      <c r="K90" s="1">
        <v>-91</v>
      </c>
      <c r="M90" s="1">
        <v>7</v>
      </c>
      <c r="O90" s="1">
        <f t="shared" si="18"/>
        <v>10</v>
      </c>
      <c r="P90" t="s">
        <v>133</v>
      </c>
      <c r="Q90" s="9" t="s">
        <v>146</v>
      </c>
      <c r="R90" s="1">
        <v>-43</v>
      </c>
      <c r="S90" s="1">
        <v>7</v>
      </c>
      <c r="V90" s="1">
        <f t="shared" si="19"/>
        <v>10</v>
      </c>
      <c r="W90" t="s">
        <v>132</v>
      </c>
      <c r="X90" s="9" t="s">
        <v>146</v>
      </c>
      <c r="Y90" s="1">
        <v>-74</v>
      </c>
      <c r="Z90" s="1">
        <v>7</v>
      </c>
    </row>
    <row r="91" spans="1:26" ht="12.75">
      <c r="A91" s="1">
        <f t="shared" si="16"/>
        <v>11</v>
      </c>
      <c r="B91" t="s">
        <v>138</v>
      </c>
      <c r="C91" s="9" t="s">
        <v>147</v>
      </c>
      <c r="D91" s="1">
        <v>-67</v>
      </c>
      <c r="F91" s="1">
        <v>6</v>
      </c>
      <c r="H91" s="1">
        <f t="shared" si="17"/>
        <v>11</v>
      </c>
      <c r="I91" t="s">
        <v>135</v>
      </c>
      <c r="J91" s="9" t="s">
        <v>146</v>
      </c>
      <c r="K91" s="1">
        <v>-117</v>
      </c>
      <c r="L91" s="1">
        <v>6</v>
      </c>
      <c r="O91" s="1">
        <f t="shared" si="18"/>
        <v>11</v>
      </c>
      <c r="P91" t="s">
        <v>39</v>
      </c>
      <c r="Q91" s="9" t="s">
        <v>145</v>
      </c>
      <c r="R91" s="1">
        <v>-45</v>
      </c>
      <c r="T91" s="1">
        <v>6</v>
      </c>
      <c r="V91" s="1">
        <f t="shared" si="19"/>
        <v>11</v>
      </c>
      <c r="W91" t="s">
        <v>134</v>
      </c>
      <c r="X91" s="9" t="s">
        <v>146</v>
      </c>
      <c r="Y91" s="1">
        <v>-78</v>
      </c>
      <c r="Z91" s="1">
        <v>6</v>
      </c>
    </row>
    <row r="92" spans="1:27" ht="12.75">
      <c r="A92" s="1">
        <f t="shared" si="16"/>
        <v>12</v>
      </c>
      <c r="B92" t="s">
        <v>132</v>
      </c>
      <c r="C92" s="9" t="s">
        <v>146</v>
      </c>
      <c r="D92" s="1">
        <v>-74</v>
      </c>
      <c r="E92" s="1">
        <v>5</v>
      </c>
      <c r="H92" s="1">
        <f t="shared" si="17"/>
        <v>12</v>
      </c>
      <c r="I92" t="s">
        <v>60</v>
      </c>
      <c r="J92" s="9" t="s">
        <v>71</v>
      </c>
      <c r="K92" s="1">
        <v>-129</v>
      </c>
      <c r="M92" s="1">
        <v>5</v>
      </c>
      <c r="O92" s="1">
        <f t="shared" si="18"/>
        <v>12</v>
      </c>
      <c r="P92" t="s">
        <v>132</v>
      </c>
      <c r="Q92" s="9" t="s">
        <v>146</v>
      </c>
      <c r="R92" s="1">
        <v>-74</v>
      </c>
      <c r="S92" s="1">
        <v>5</v>
      </c>
      <c r="V92" s="1">
        <f t="shared" si="19"/>
        <v>12</v>
      </c>
      <c r="W92" t="s">
        <v>32</v>
      </c>
      <c r="X92" s="9" t="s">
        <v>68</v>
      </c>
      <c r="Y92" s="1">
        <v>-110</v>
      </c>
      <c r="AA92" s="1">
        <v>5</v>
      </c>
    </row>
    <row r="93" spans="1:26" ht="12.75">
      <c r="A93" s="1">
        <f t="shared" si="16"/>
        <v>13</v>
      </c>
      <c r="B93" t="s">
        <v>134</v>
      </c>
      <c r="C93" s="9" t="s">
        <v>146</v>
      </c>
      <c r="D93" s="1">
        <v>-78</v>
      </c>
      <c r="E93" s="1">
        <v>4</v>
      </c>
      <c r="H93" s="1">
        <f t="shared" si="17"/>
        <v>13</v>
      </c>
      <c r="I93" t="s">
        <v>56</v>
      </c>
      <c r="J93" s="9" t="s">
        <v>71</v>
      </c>
      <c r="K93" s="1">
        <v>-138</v>
      </c>
      <c r="M93" s="1">
        <v>4</v>
      </c>
      <c r="O93" s="1">
        <f t="shared" si="18"/>
        <v>13</v>
      </c>
      <c r="P93" t="s">
        <v>134</v>
      </c>
      <c r="Q93" s="9" t="s">
        <v>146</v>
      </c>
      <c r="R93" s="1">
        <v>-78</v>
      </c>
      <c r="S93" s="1">
        <v>4</v>
      </c>
      <c r="V93" s="1">
        <f t="shared" si="19"/>
        <v>13</v>
      </c>
      <c r="W93" t="s">
        <v>135</v>
      </c>
      <c r="X93" s="9" t="s">
        <v>146</v>
      </c>
      <c r="Y93" s="1">
        <v>-117</v>
      </c>
      <c r="Z93" s="1">
        <v>4</v>
      </c>
    </row>
    <row r="94" spans="1:27" ht="12.75">
      <c r="A94" s="1">
        <f t="shared" si="16"/>
        <v>14</v>
      </c>
      <c r="B94" t="s">
        <v>143</v>
      </c>
      <c r="C94" s="9" t="s">
        <v>147</v>
      </c>
      <c r="D94" s="1">
        <v>-89</v>
      </c>
      <c r="F94" s="1">
        <v>3</v>
      </c>
      <c r="H94" s="1">
        <f t="shared" si="17"/>
        <v>14</v>
      </c>
      <c r="I94" t="s">
        <v>57</v>
      </c>
      <c r="J94" s="9" t="s">
        <v>71</v>
      </c>
      <c r="K94" s="1">
        <v>-145</v>
      </c>
      <c r="M94" s="1">
        <v>3</v>
      </c>
      <c r="O94" s="1">
        <f t="shared" si="18"/>
        <v>14</v>
      </c>
      <c r="P94" t="s">
        <v>126</v>
      </c>
      <c r="Q94" s="9" t="s">
        <v>145</v>
      </c>
      <c r="R94" s="1">
        <v>-92</v>
      </c>
      <c r="T94" s="1">
        <v>3</v>
      </c>
      <c r="V94" s="1">
        <f t="shared" si="19"/>
        <v>14</v>
      </c>
      <c r="W94" t="s">
        <v>24</v>
      </c>
      <c r="X94" s="9" t="s">
        <v>68</v>
      </c>
      <c r="Y94" s="1">
        <v>-123</v>
      </c>
      <c r="AA94" s="1">
        <v>3</v>
      </c>
    </row>
    <row r="95" spans="1:27" ht="12.75">
      <c r="A95" s="1">
        <f t="shared" si="16"/>
        <v>15</v>
      </c>
      <c r="B95" t="s">
        <v>135</v>
      </c>
      <c r="C95" s="9" t="s">
        <v>146</v>
      </c>
      <c r="D95" s="1">
        <v>-117</v>
      </c>
      <c r="E95" s="1">
        <v>2</v>
      </c>
      <c r="H95" s="1">
        <f t="shared" si="17"/>
        <v>15</v>
      </c>
      <c r="I95" t="s">
        <v>62</v>
      </c>
      <c r="J95" s="9" t="s">
        <v>71</v>
      </c>
      <c r="K95" s="1">
        <v>-147</v>
      </c>
      <c r="M95" s="1">
        <v>2</v>
      </c>
      <c r="O95" s="1">
        <f t="shared" si="18"/>
        <v>15</v>
      </c>
      <c r="P95" t="s">
        <v>37</v>
      </c>
      <c r="Q95" s="9" t="s">
        <v>145</v>
      </c>
      <c r="R95" s="1">
        <v>-101</v>
      </c>
      <c r="T95" s="1">
        <v>2</v>
      </c>
      <c r="V95" s="1">
        <f t="shared" si="19"/>
        <v>15</v>
      </c>
      <c r="W95" t="s">
        <v>28</v>
      </c>
      <c r="X95" s="9" t="s">
        <v>68</v>
      </c>
      <c r="Y95" s="1">
        <v>-171</v>
      </c>
      <c r="AA95" s="1">
        <v>2</v>
      </c>
    </row>
    <row r="96" spans="1:27" ht="12.75">
      <c r="A96" s="1">
        <f t="shared" si="16"/>
        <v>16</v>
      </c>
      <c r="B96" t="s">
        <v>142</v>
      </c>
      <c r="C96" s="9" t="s">
        <v>147</v>
      </c>
      <c r="D96" s="1">
        <v>-158</v>
      </c>
      <c r="F96" s="1">
        <v>1</v>
      </c>
      <c r="H96" s="1">
        <f t="shared" si="17"/>
        <v>16</v>
      </c>
      <c r="I96" t="s">
        <v>58</v>
      </c>
      <c r="J96" s="9" t="s">
        <v>71</v>
      </c>
      <c r="K96" s="1">
        <v>-219</v>
      </c>
      <c r="M96" s="1">
        <v>1</v>
      </c>
      <c r="O96" s="1">
        <f t="shared" si="18"/>
        <v>16</v>
      </c>
      <c r="P96" t="s">
        <v>135</v>
      </c>
      <c r="Q96" s="9" t="s">
        <v>146</v>
      </c>
      <c r="R96" s="1">
        <v>-117</v>
      </c>
      <c r="S96" s="1">
        <v>1</v>
      </c>
      <c r="V96" s="1">
        <f t="shared" si="19"/>
        <v>16</v>
      </c>
      <c r="W96" t="s">
        <v>26</v>
      </c>
      <c r="X96" s="9" t="s">
        <v>68</v>
      </c>
      <c r="Y96" s="1">
        <v>-245</v>
      </c>
      <c r="AA96" s="1">
        <v>1</v>
      </c>
    </row>
    <row r="97" spans="4:27" ht="12.75">
      <c r="D97" s="1" t="s">
        <v>72</v>
      </c>
      <c r="E97" s="1">
        <f>SUM(E81:E96)</f>
        <v>69</v>
      </c>
      <c r="F97" s="1">
        <f>SUM(F81:F96)</f>
        <v>67</v>
      </c>
      <c r="L97" s="1">
        <f>SUM(L81:L96)</f>
        <v>86</v>
      </c>
      <c r="M97" s="1">
        <f>SUM(M81:M96)</f>
        <v>50</v>
      </c>
      <c r="S97" s="1">
        <f>SUM(S81:S96)</f>
        <v>61</v>
      </c>
      <c r="T97" s="1">
        <f>SUM(T81:T96)</f>
        <v>75</v>
      </c>
      <c r="Z97" s="1">
        <f>SUM(Z81:Z96)</f>
        <v>76.5</v>
      </c>
      <c r="AA97" s="1">
        <f>SUM(AA81:AA96)</f>
        <v>59.5</v>
      </c>
    </row>
    <row r="100" spans="5:27" ht="12.75">
      <c r="E100" s="11" t="s">
        <v>69</v>
      </c>
      <c r="F100" s="11" t="s">
        <v>71</v>
      </c>
      <c r="L100" s="11" t="s">
        <v>69</v>
      </c>
      <c r="M100" s="11" t="s">
        <v>145</v>
      </c>
      <c r="S100" s="11" t="s">
        <v>69</v>
      </c>
      <c r="T100" s="11" t="s">
        <v>68</v>
      </c>
      <c r="Z100" s="11" t="s">
        <v>147</v>
      </c>
      <c r="AA100" s="11" t="s">
        <v>71</v>
      </c>
    </row>
    <row r="101" spans="1:26" ht="12.75">
      <c r="A101" s="1">
        <f aca="true" t="shared" si="20" ref="A101:A116">RANK(D101,D$101:D$116)</f>
        <v>1</v>
      </c>
      <c r="B101" t="s">
        <v>41</v>
      </c>
      <c r="C101" s="9" t="s">
        <v>69</v>
      </c>
      <c r="D101" s="1">
        <v>-7</v>
      </c>
      <c r="E101" s="1">
        <v>16</v>
      </c>
      <c r="H101" s="1">
        <f aca="true" t="shared" si="21" ref="H101:H116">RANK(K101,K$101:K$116)</f>
        <v>1</v>
      </c>
      <c r="I101" t="s">
        <v>35</v>
      </c>
      <c r="J101" s="9" t="s">
        <v>145</v>
      </c>
      <c r="K101" s="1">
        <v>0</v>
      </c>
      <c r="M101" s="1">
        <v>16</v>
      </c>
      <c r="O101" s="1">
        <f aca="true" t="shared" si="22" ref="O101:O116">RANK(R101,R$101:R$116)</f>
        <v>1</v>
      </c>
      <c r="P101" t="s">
        <v>22</v>
      </c>
      <c r="Q101" s="9" t="s">
        <v>68</v>
      </c>
      <c r="R101" s="1">
        <v>-2</v>
      </c>
      <c r="T101" s="1">
        <v>16</v>
      </c>
      <c r="V101" s="1">
        <f aca="true" t="shared" si="23" ref="V101:V116">RANK(Y101,Y$101:Y$116)</f>
        <v>1</v>
      </c>
      <c r="W101" t="s">
        <v>140</v>
      </c>
      <c r="X101" s="9" t="s">
        <v>147</v>
      </c>
      <c r="Y101" s="1">
        <v>-5</v>
      </c>
      <c r="Z101" s="1">
        <v>15.5</v>
      </c>
    </row>
    <row r="102" spans="1:26" ht="12.75">
      <c r="A102" s="1">
        <f t="shared" si="20"/>
        <v>2</v>
      </c>
      <c r="B102" t="s">
        <v>55</v>
      </c>
      <c r="C102" s="9" t="s">
        <v>71</v>
      </c>
      <c r="D102" s="1">
        <v>-24</v>
      </c>
      <c r="F102" s="1">
        <v>15</v>
      </c>
      <c r="H102" s="1">
        <f t="shared" si="21"/>
        <v>2</v>
      </c>
      <c r="I102" t="s">
        <v>127</v>
      </c>
      <c r="J102" s="9" t="s">
        <v>145</v>
      </c>
      <c r="K102" s="1">
        <v>-4</v>
      </c>
      <c r="M102" s="1">
        <v>15</v>
      </c>
      <c r="O102" s="1">
        <f t="shared" si="22"/>
        <v>2</v>
      </c>
      <c r="P102" t="s">
        <v>34</v>
      </c>
      <c r="Q102" s="9" t="s">
        <v>68</v>
      </c>
      <c r="R102" s="1">
        <v>-5</v>
      </c>
      <c r="T102" s="1">
        <v>15</v>
      </c>
      <c r="V102" s="1">
        <f t="shared" si="23"/>
        <v>1</v>
      </c>
      <c r="W102" t="s">
        <v>137</v>
      </c>
      <c r="X102" s="9" t="s">
        <v>147</v>
      </c>
      <c r="Y102" s="1">
        <v>-5</v>
      </c>
      <c r="Z102" s="1">
        <v>15.5</v>
      </c>
    </row>
    <row r="103" spans="1:27" ht="12.75">
      <c r="A103" s="1">
        <f t="shared" si="20"/>
        <v>3</v>
      </c>
      <c r="B103" t="s">
        <v>49</v>
      </c>
      <c r="C103" s="9" t="s">
        <v>69</v>
      </c>
      <c r="D103" s="1">
        <v>-25</v>
      </c>
      <c r="E103" s="1">
        <v>14</v>
      </c>
      <c r="H103" s="1">
        <f t="shared" si="21"/>
        <v>3</v>
      </c>
      <c r="I103" t="s">
        <v>41</v>
      </c>
      <c r="J103" s="9" t="s">
        <v>69</v>
      </c>
      <c r="K103" s="1">
        <v>-7</v>
      </c>
      <c r="L103" s="1">
        <v>14</v>
      </c>
      <c r="O103" s="1">
        <f t="shared" si="22"/>
        <v>3</v>
      </c>
      <c r="P103" t="s">
        <v>41</v>
      </c>
      <c r="Q103" s="9" t="s">
        <v>69</v>
      </c>
      <c r="R103" s="1">
        <v>-7</v>
      </c>
      <c r="S103" s="1">
        <v>14</v>
      </c>
      <c r="V103" s="1">
        <f t="shared" si="23"/>
        <v>3</v>
      </c>
      <c r="W103" t="s">
        <v>55</v>
      </c>
      <c r="X103" s="9" t="s">
        <v>71</v>
      </c>
      <c r="Y103" s="1">
        <v>-24</v>
      </c>
      <c r="AA103" s="1">
        <v>14</v>
      </c>
    </row>
    <row r="104" spans="1:26" ht="12.75">
      <c r="A104" s="1">
        <f t="shared" si="20"/>
        <v>4</v>
      </c>
      <c r="B104" t="s">
        <v>40</v>
      </c>
      <c r="C104" s="9" t="s">
        <v>69</v>
      </c>
      <c r="D104" s="1">
        <v>-27</v>
      </c>
      <c r="E104" s="1">
        <v>13</v>
      </c>
      <c r="H104" s="1">
        <f t="shared" si="21"/>
        <v>4</v>
      </c>
      <c r="I104" t="s">
        <v>38</v>
      </c>
      <c r="J104" s="9" t="s">
        <v>145</v>
      </c>
      <c r="K104" s="1">
        <v>-21</v>
      </c>
      <c r="M104" s="1">
        <v>13</v>
      </c>
      <c r="O104" s="1">
        <f t="shared" si="22"/>
        <v>4</v>
      </c>
      <c r="P104" t="s">
        <v>49</v>
      </c>
      <c r="Q104" s="9" t="s">
        <v>69</v>
      </c>
      <c r="R104" s="1">
        <v>-25</v>
      </c>
      <c r="S104" s="1">
        <v>13</v>
      </c>
      <c r="V104" s="1">
        <f t="shared" si="23"/>
        <v>4</v>
      </c>
      <c r="W104" t="s">
        <v>136</v>
      </c>
      <c r="X104" s="9" t="s">
        <v>147</v>
      </c>
      <c r="Y104" s="1">
        <v>-36</v>
      </c>
      <c r="Z104" s="1">
        <v>13</v>
      </c>
    </row>
    <row r="105" spans="1:27" ht="12.75">
      <c r="A105" s="1">
        <f t="shared" si="20"/>
        <v>5</v>
      </c>
      <c r="B105" t="s">
        <v>47</v>
      </c>
      <c r="C105" s="9" t="s">
        <v>69</v>
      </c>
      <c r="D105" s="1">
        <v>-30</v>
      </c>
      <c r="E105" s="1">
        <v>11.5</v>
      </c>
      <c r="H105" s="1">
        <f t="shared" si="21"/>
        <v>5</v>
      </c>
      <c r="I105" t="s">
        <v>49</v>
      </c>
      <c r="J105" s="9" t="s">
        <v>69</v>
      </c>
      <c r="K105" s="1">
        <v>-25</v>
      </c>
      <c r="L105" s="1">
        <v>12</v>
      </c>
      <c r="O105" s="1">
        <f t="shared" si="22"/>
        <v>5</v>
      </c>
      <c r="P105" t="s">
        <v>40</v>
      </c>
      <c r="Q105" s="9" t="s">
        <v>69</v>
      </c>
      <c r="R105" s="1">
        <v>-27</v>
      </c>
      <c r="S105" s="1">
        <v>12</v>
      </c>
      <c r="V105" s="1">
        <f t="shared" si="23"/>
        <v>5</v>
      </c>
      <c r="W105" t="s">
        <v>59</v>
      </c>
      <c r="X105" s="9" t="s">
        <v>71</v>
      </c>
      <c r="Y105" s="1">
        <v>-40</v>
      </c>
      <c r="AA105" s="1">
        <v>12</v>
      </c>
    </row>
    <row r="106" spans="1:26" ht="12.75">
      <c r="A106" s="1">
        <f t="shared" si="20"/>
        <v>5</v>
      </c>
      <c r="B106" t="s">
        <v>51</v>
      </c>
      <c r="C106" s="9" t="s">
        <v>69</v>
      </c>
      <c r="D106" s="1">
        <v>-30</v>
      </c>
      <c r="E106" s="1">
        <v>11.5</v>
      </c>
      <c r="H106" s="1">
        <f t="shared" si="21"/>
        <v>6</v>
      </c>
      <c r="I106" t="s">
        <v>40</v>
      </c>
      <c r="J106" s="9" t="s">
        <v>69</v>
      </c>
      <c r="K106" s="1">
        <v>-27</v>
      </c>
      <c r="L106" s="1">
        <v>11</v>
      </c>
      <c r="O106" s="1">
        <f t="shared" si="22"/>
        <v>6</v>
      </c>
      <c r="P106" t="s">
        <v>47</v>
      </c>
      <c r="Q106" s="9" t="s">
        <v>69</v>
      </c>
      <c r="R106" s="1">
        <v>-30</v>
      </c>
      <c r="S106" s="1">
        <v>10.5</v>
      </c>
      <c r="V106" s="1">
        <f t="shared" si="23"/>
        <v>6</v>
      </c>
      <c r="W106" t="s">
        <v>141</v>
      </c>
      <c r="X106" s="9" t="s">
        <v>147</v>
      </c>
      <c r="Y106" s="1">
        <v>-51</v>
      </c>
      <c r="Z106" s="1">
        <v>11</v>
      </c>
    </row>
    <row r="107" spans="1:26" ht="12.75">
      <c r="A107" s="1">
        <f t="shared" si="20"/>
        <v>7</v>
      </c>
      <c r="B107" t="s">
        <v>59</v>
      </c>
      <c r="C107" s="9" t="s">
        <v>71</v>
      </c>
      <c r="D107" s="1">
        <v>-40</v>
      </c>
      <c r="F107" s="1">
        <v>10</v>
      </c>
      <c r="H107" s="1">
        <f t="shared" si="21"/>
        <v>7</v>
      </c>
      <c r="I107" t="s">
        <v>47</v>
      </c>
      <c r="J107" s="9" t="s">
        <v>69</v>
      </c>
      <c r="K107" s="1">
        <v>-30</v>
      </c>
      <c r="L107" s="1">
        <v>9.5</v>
      </c>
      <c r="O107" s="1">
        <f t="shared" si="22"/>
        <v>6</v>
      </c>
      <c r="P107" t="s">
        <v>51</v>
      </c>
      <c r="Q107" s="9" t="s">
        <v>69</v>
      </c>
      <c r="R107" s="1">
        <v>-30</v>
      </c>
      <c r="S107" s="1">
        <v>10.5</v>
      </c>
      <c r="V107" s="1">
        <f t="shared" si="23"/>
        <v>7</v>
      </c>
      <c r="W107" t="s">
        <v>139</v>
      </c>
      <c r="X107" s="9" t="s">
        <v>147</v>
      </c>
      <c r="Y107" s="1">
        <v>-57</v>
      </c>
      <c r="Z107" s="1">
        <v>10</v>
      </c>
    </row>
    <row r="108" spans="1:26" ht="12.75">
      <c r="A108" s="1">
        <f t="shared" si="20"/>
        <v>8</v>
      </c>
      <c r="B108" t="s">
        <v>53</v>
      </c>
      <c r="C108" s="9" t="s">
        <v>69</v>
      </c>
      <c r="D108" s="1">
        <v>-51</v>
      </c>
      <c r="E108" s="1">
        <v>9</v>
      </c>
      <c r="H108" s="1">
        <f t="shared" si="21"/>
        <v>7</v>
      </c>
      <c r="I108" t="s">
        <v>51</v>
      </c>
      <c r="J108" s="9" t="s">
        <v>69</v>
      </c>
      <c r="K108" s="1">
        <v>-30</v>
      </c>
      <c r="L108" s="1">
        <v>9.5</v>
      </c>
      <c r="O108" s="1">
        <f t="shared" si="22"/>
        <v>8</v>
      </c>
      <c r="P108" t="s">
        <v>81</v>
      </c>
      <c r="Q108" s="9" t="s">
        <v>68</v>
      </c>
      <c r="R108" s="1">
        <v>-43</v>
      </c>
      <c r="T108" s="1">
        <v>9</v>
      </c>
      <c r="V108" s="1">
        <f t="shared" si="23"/>
        <v>8</v>
      </c>
      <c r="W108" t="s">
        <v>138</v>
      </c>
      <c r="X108" s="9" t="s">
        <v>147</v>
      </c>
      <c r="Y108" s="1">
        <v>-67</v>
      </c>
      <c r="Z108" s="1">
        <v>9</v>
      </c>
    </row>
    <row r="109" spans="1:26" ht="12.75">
      <c r="A109" s="1">
        <f t="shared" si="20"/>
        <v>9</v>
      </c>
      <c r="B109" t="s">
        <v>43</v>
      </c>
      <c r="C109" s="9" t="s">
        <v>69</v>
      </c>
      <c r="D109" s="1">
        <v>-79</v>
      </c>
      <c r="E109" s="1">
        <v>8</v>
      </c>
      <c r="H109" s="1">
        <f t="shared" si="21"/>
        <v>9</v>
      </c>
      <c r="I109" t="s">
        <v>36</v>
      </c>
      <c r="J109" s="9" t="s">
        <v>145</v>
      </c>
      <c r="K109" s="1">
        <v>-36</v>
      </c>
      <c r="M109" s="1">
        <v>8</v>
      </c>
      <c r="O109" s="1">
        <f t="shared" si="22"/>
        <v>9</v>
      </c>
      <c r="P109" t="s">
        <v>53</v>
      </c>
      <c r="Q109" s="9" t="s">
        <v>69</v>
      </c>
      <c r="R109" s="1">
        <v>-51</v>
      </c>
      <c r="S109" s="1">
        <v>8</v>
      </c>
      <c r="V109" s="1">
        <f t="shared" si="23"/>
        <v>9</v>
      </c>
      <c r="W109" t="s">
        <v>143</v>
      </c>
      <c r="X109" s="9" t="s">
        <v>147</v>
      </c>
      <c r="Y109" s="1">
        <v>-89</v>
      </c>
      <c r="Z109" s="1">
        <v>8</v>
      </c>
    </row>
    <row r="110" spans="1:27" ht="12.75">
      <c r="A110" s="1">
        <f t="shared" si="20"/>
        <v>10</v>
      </c>
      <c r="B110" t="s">
        <v>61</v>
      </c>
      <c r="C110" s="9" t="s">
        <v>71</v>
      </c>
      <c r="D110" s="1">
        <v>-91</v>
      </c>
      <c r="F110" s="1">
        <v>7</v>
      </c>
      <c r="H110" s="1">
        <f t="shared" si="21"/>
        <v>10</v>
      </c>
      <c r="I110" t="s">
        <v>125</v>
      </c>
      <c r="J110" s="9" t="s">
        <v>145</v>
      </c>
      <c r="K110" s="1">
        <v>-38</v>
      </c>
      <c r="M110" s="1">
        <v>7</v>
      </c>
      <c r="O110" s="1">
        <f t="shared" si="22"/>
        <v>10</v>
      </c>
      <c r="P110" t="s">
        <v>30</v>
      </c>
      <c r="Q110" s="9" t="s">
        <v>68</v>
      </c>
      <c r="R110" s="1">
        <v>-66</v>
      </c>
      <c r="T110" s="1">
        <v>7</v>
      </c>
      <c r="V110" s="1">
        <f t="shared" si="23"/>
        <v>10</v>
      </c>
      <c r="W110" t="s">
        <v>61</v>
      </c>
      <c r="X110" s="9" t="s">
        <v>71</v>
      </c>
      <c r="Y110" s="1">
        <v>-91</v>
      </c>
      <c r="AA110" s="1">
        <v>7</v>
      </c>
    </row>
    <row r="111" spans="1:27" ht="12.75">
      <c r="A111" s="1">
        <f t="shared" si="20"/>
        <v>11</v>
      </c>
      <c r="B111" t="s">
        <v>60</v>
      </c>
      <c r="C111" s="9" t="s">
        <v>71</v>
      </c>
      <c r="D111" s="1">
        <v>-129</v>
      </c>
      <c r="F111" s="1">
        <v>6</v>
      </c>
      <c r="H111" s="1">
        <f t="shared" si="21"/>
        <v>11</v>
      </c>
      <c r="I111" t="s">
        <v>39</v>
      </c>
      <c r="J111" s="9" t="s">
        <v>145</v>
      </c>
      <c r="K111" s="1">
        <v>-45</v>
      </c>
      <c r="M111" s="1">
        <v>6</v>
      </c>
      <c r="O111" s="1">
        <f t="shared" si="22"/>
        <v>11</v>
      </c>
      <c r="P111" t="s">
        <v>43</v>
      </c>
      <c r="Q111" s="9" t="s">
        <v>69</v>
      </c>
      <c r="R111" s="1">
        <v>-79</v>
      </c>
      <c r="S111" s="1">
        <v>6</v>
      </c>
      <c r="V111" s="1">
        <f t="shared" si="23"/>
        <v>11</v>
      </c>
      <c r="W111" t="s">
        <v>60</v>
      </c>
      <c r="X111" s="9" t="s">
        <v>71</v>
      </c>
      <c r="Y111" s="1">
        <v>-129</v>
      </c>
      <c r="AA111" s="1">
        <v>6</v>
      </c>
    </row>
    <row r="112" spans="1:27" ht="12.75">
      <c r="A112" s="1">
        <f t="shared" si="20"/>
        <v>12</v>
      </c>
      <c r="B112" t="s">
        <v>56</v>
      </c>
      <c r="C112" s="9" t="s">
        <v>71</v>
      </c>
      <c r="D112" s="1">
        <v>-138</v>
      </c>
      <c r="F112" s="1">
        <v>5</v>
      </c>
      <c r="H112" s="1">
        <f t="shared" si="21"/>
        <v>12</v>
      </c>
      <c r="I112" t="s">
        <v>53</v>
      </c>
      <c r="J112" s="9" t="s">
        <v>69</v>
      </c>
      <c r="K112" s="1">
        <v>-51</v>
      </c>
      <c r="L112" s="1">
        <v>5</v>
      </c>
      <c r="O112" s="1">
        <f t="shared" si="22"/>
        <v>12</v>
      </c>
      <c r="P112" t="s">
        <v>32</v>
      </c>
      <c r="Q112" s="9" t="s">
        <v>68</v>
      </c>
      <c r="R112" s="1">
        <v>-110</v>
      </c>
      <c r="T112" s="1">
        <v>5</v>
      </c>
      <c r="V112" s="1">
        <f t="shared" si="23"/>
        <v>12</v>
      </c>
      <c r="W112" t="s">
        <v>56</v>
      </c>
      <c r="X112" s="9" t="s">
        <v>71</v>
      </c>
      <c r="Y112" s="1">
        <v>-138</v>
      </c>
      <c r="AA112" s="1">
        <v>5</v>
      </c>
    </row>
    <row r="113" spans="1:27" ht="12.75">
      <c r="A113" s="1">
        <f t="shared" si="20"/>
        <v>13</v>
      </c>
      <c r="B113" t="s">
        <v>123</v>
      </c>
      <c r="C113" s="9" t="s">
        <v>69</v>
      </c>
      <c r="D113" s="1">
        <v>-143</v>
      </c>
      <c r="E113" s="1">
        <v>4</v>
      </c>
      <c r="H113" s="1">
        <f t="shared" si="21"/>
        <v>13</v>
      </c>
      <c r="I113" t="s">
        <v>43</v>
      </c>
      <c r="J113" s="9" t="s">
        <v>69</v>
      </c>
      <c r="K113" s="1">
        <v>-79</v>
      </c>
      <c r="L113" s="1">
        <v>4</v>
      </c>
      <c r="O113" s="1">
        <f t="shared" si="22"/>
        <v>13</v>
      </c>
      <c r="P113" t="s">
        <v>24</v>
      </c>
      <c r="Q113" s="9" t="s">
        <v>68</v>
      </c>
      <c r="R113" s="1">
        <v>-123</v>
      </c>
      <c r="T113" s="1">
        <v>4</v>
      </c>
      <c r="V113" s="1">
        <f t="shared" si="23"/>
        <v>13</v>
      </c>
      <c r="W113" t="s">
        <v>57</v>
      </c>
      <c r="X113" s="9" t="s">
        <v>71</v>
      </c>
      <c r="Y113" s="1">
        <v>-145</v>
      </c>
      <c r="AA113" s="1">
        <v>4</v>
      </c>
    </row>
    <row r="114" spans="1:27" ht="12.75">
      <c r="A114" s="1">
        <f t="shared" si="20"/>
        <v>14</v>
      </c>
      <c r="B114" t="s">
        <v>57</v>
      </c>
      <c r="C114" s="9" t="s">
        <v>71</v>
      </c>
      <c r="D114" s="1">
        <v>-145</v>
      </c>
      <c r="F114" s="1">
        <v>3</v>
      </c>
      <c r="H114" s="1">
        <f t="shared" si="21"/>
        <v>14</v>
      </c>
      <c r="I114" t="s">
        <v>126</v>
      </c>
      <c r="J114" s="9" t="s">
        <v>145</v>
      </c>
      <c r="K114" s="1">
        <v>-92</v>
      </c>
      <c r="M114" s="1">
        <v>3</v>
      </c>
      <c r="O114" s="1">
        <f t="shared" si="22"/>
        <v>14</v>
      </c>
      <c r="P114" t="s">
        <v>123</v>
      </c>
      <c r="Q114" s="9" t="s">
        <v>69</v>
      </c>
      <c r="R114" s="1">
        <v>-143</v>
      </c>
      <c r="S114" s="1">
        <v>3</v>
      </c>
      <c r="V114" s="1">
        <f t="shared" si="23"/>
        <v>14</v>
      </c>
      <c r="W114" t="s">
        <v>62</v>
      </c>
      <c r="X114" s="9" t="s">
        <v>71</v>
      </c>
      <c r="Y114" s="1">
        <v>-147</v>
      </c>
      <c r="AA114" s="1">
        <v>3</v>
      </c>
    </row>
    <row r="115" spans="1:26" ht="12.75">
      <c r="A115" s="1">
        <f t="shared" si="20"/>
        <v>15</v>
      </c>
      <c r="B115" t="s">
        <v>62</v>
      </c>
      <c r="C115" s="9" t="s">
        <v>71</v>
      </c>
      <c r="D115" s="1">
        <v>-147</v>
      </c>
      <c r="F115" s="1">
        <v>2</v>
      </c>
      <c r="H115" s="1">
        <f t="shared" si="21"/>
        <v>15</v>
      </c>
      <c r="I115" t="s">
        <v>37</v>
      </c>
      <c r="J115" s="9" t="s">
        <v>145</v>
      </c>
      <c r="K115" s="1">
        <v>-101</v>
      </c>
      <c r="M115" s="1">
        <v>2</v>
      </c>
      <c r="O115" s="1">
        <f t="shared" si="22"/>
        <v>15</v>
      </c>
      <c r="P115" t="s">
        <v>28</v>
      </c>
      <c r="Q115" s="9" t="s">
        <v>68</v>
      </c>
      <c r="R115" s="1">
        <v>-171</v>
      </c>
      <c r="T115" s="1">
        <v>2</v>
      </c>
      <c r="V115" s="1">
        <f t="shared" si="23"/>
        <v>15</v>
      </c>
      <c r="W115" t="s">
        <v>142</v>
      </c>
      <c r="X115" s="9" t="s">
        <v>147</v>
      </c>
      <c r="Y115" s="1">
        <v>-158</v>
      </c>
      <c r="Z115" s="1">
        <v>2</v>
      </c>
    </row>
    <row r="116" spans="1:27" ht="12.75">
      <c r="A116" s="1">
        <f t="shared" si="20"/>
        <v>16</v>
      </c>
      <c r="B116" t="s">
        <v>58</v>
      </c>
      <c r="C116" s="9" t="s">
        <v>71</v>
      </c>
      <c r="D116" s="1">
        <v>-219</v>
      </c>
      <c r="F116" s="1">
        <v>1</v>
      </c>
      <c r="H116" s="1">
        <f t="shared" si="21"/>
        <v>16</v>
      </c>
      <c r="I116" t="s">
        <v>123</v>
      </c>
      <c r="J116" s="9" t="s">
        <v>69</v>
      </c>
      <c r="K116" s="1">
        <v>-143</v>
      </c>
      <c r="L116" s="1">
        <v>1</v>
      </c>
      <c r="O116" s="1">
        <f t="shared" si="22"/>
        <v>16</v>
      </c>
      <c r="P116" t="s">
        <v>26</v>
      </c>
      <c r="Q116" s="9" t="s">
        <v>68</v>
      </c>
      <c r="R116" s="1">
        <v>-245</v>
      </c>
      <c r="T116" s="1">
        <v>1</v>
      </c>
      <c r="V116" s="1">
        <f t="shared" si="23"/>
        <v>16</v>
      </c>
      <c r="W116" t="s">
        <v>58</v>
      </c>
      <c r="X116" s="9" t="s">
        <v>71</v>
      </c>
      <c r="Y116" s="1">
        <v>-219</v>
      </c>
      <c r="AA116" s="1">
        <v>1</v>
      </c>
    </row>
    <row r="117" spans="5:27" ht="12.75">
      <c r="E117" s="1">
        <f>SUM(E101:E116)</f>
        <v>87</v>
      </c>
      <c r="F117" s="1">
        <f>SUM(F101:F116)</f>
        <v>49</v>
      </c>
      <c r="L117" s="1">
        <f>SUM(L101:L116)</f>
        <v>66</v>
      </c>
      <c r="M117" s="1">
        <f>SUM(M101:M116)</f>
        <v>70</v>
      </c>
      <c r="S117" s="1">
        <f>SUM(S101:S116)</f>
        <v>77</v>
      </c>
      <c r="T117" s="1">
        <f>SUM(T101:T116)</f>
        <v>59</v>
      </c>
      <c r="Z117" s="1">
        <f>SUM(Z101:Z116)</f>
        <v>84</v>
      </c>
      <c r="AA117" s="1">
        <f>SUM(AA101:AA116)</f>
        <v>52</v>
      </c>
    </row>
    <row r="120" spans="5:27" ht="12.75">
      <c r="E120" s="11" t="s">
        <v>147</v>
      </c>
      <c r="F120" s="11" t="s">
        <v>145</v>
      </c>
      <c r="L120" s="11" t="s">
        <v>147</v>
      </c>
      <c r="M120" s="11" t="s">
        <v>68</v>
      </c>
      <c r="S120" s="11" t="s">
        <v>71</v>
      </c>
      <c r="T120" s="11" t="s">
        <v>145</v>
      </c>
      <c r="Z120" s="11" t="s">
        <v>71</v>
      </c>
      <c r="AA120" s="11" t="s">
        <v>68</v>
      </c>
    </row>
    <row r="121" spans="1:27" ht="12.75">
      <c r="A121" s="1">
        <f aca="true" t="shared" si="24" ref="A121:A136">RANK(D121,D$121:D$136)</f>
        <v>1</v>
      </c>
      <c r="B121" t="s">
        <v>35</v>
      </c>
      <c r="C121" s="9" t="s">
        <v>145</v>
      </c>
      <c r="D121" s="1">
        <v>0</v>
      </c>
      <c r="F121" s="1">
        <v>16</v>
      </c>
      <c r="H121" s="1">
        <f aca="true" t="shared" si="25" ref="H121:H136">RANK(K121,K$121:K$136)</f>
        <v>1</v>
      </c>
      <c r="I121" t="s">
        <v>22</v>
      </c>
      <c r="J121" s="9" t="s">
        <v>68</v>
      </c>
      <c r="K121" s="1">
        <v>-2</v>
      </c>
      <c r="M121" s="1">
        <v>16</v>
      </c>
      <c r="O121" s="1">
        <f aca="true" t="shared" si="26" ref="O121:O136">RANK(R121,R$121:R$136)</f>
        <v>1</v>
      </c>
      <c r="P121" t="s">
        <v>35</v>
      </c>
      <c r="Q121" s="9" t="s">
        <v>145</v>
      </c>
      <c r="R121" s="1">
        <v>0</v>
      </c>
      <c r="T121" s="1">
        <v>16</v>
      </c>
      <c r="V121" s="1">
        <f aca="true" t="shared" si="27" ref="V121:V136">RANK(Y121,Y$121:Y$136)</f>
        <v>1</v>
      </c>
      <c r="W121" t="s">
        <v>22</v>
      </c>
      <c r="X121" s="9" t="s">
        <v>68</v>
      </c>
      <c r="Y121" s="1">
        <v>-2</v>
      </c>
      <c r="AA121" s="1">
        <v>16</v>
      </c>
    </row>
    <row r="122" spans="1:27" ht="12.75">
      <c r="A122" s="1">
        <f t="shared" si="24"/>
        <v>2</v>
      </c>
      <c r="B122" t="s">
        <v>127</v>
      </c>
      <c r="C122" s="9" t="s">
        <v>145</v>
      </c>
      <c r="D122" s="1">
        <v>-4</v>
      </c>
      <c r="F122" s="1">
        <v>15</v>
      </c>
      <c r="H122" s="1">
        <f t="shared" si="25"/>
        <v>2</v>
      </c>
      <c r="I122" t="s">
        <v>140</v>
      </c>
      <c r="J122" s="9" t="s">
        <v>147</v>
      </c>
      <c r="K122" s="1">
        <v>-5</v>
      </c>
      <c r="L122" s="1">
        <v>14</v>
      </c>
      <c r="O122" s="1">
        <f t="shared" si="26"/>
        <v>2</v>
      </c>
      <c r="P122" t="s">
        <v>127</v>
      </c>
      <c r="Q122" s="9" t="s">
        <v>145</v>
      </c>
      <c r="R122" s="1">
        <v>-4</v>
      </c>
      <c r="T122" s="1">
        <v>15</v>
      </c>
      <c r="V122" s="1">
        <f t="shared" si="27"/>
        <v>2</v>
      </c>
      <c r="W122" t="s">
        <v>34</v>
      </c>
      <c r="X122" s="9" t="s">
        <v>68</v>
      </c>
      <c r="Y122" s="1">
        <v>-5</v>
      </c>
      <c r="AA122" s="1">
        <v>15</v>
      </c>
    </row>
    <row r="123" spans="1:26" ht="12.75">
      <c r="A123" s="1">
        <f t="shared" si="24"/>
        <v>3</v>
      </c>
      <c r="B123" t="s">
        <v>140</v>
      </c>
      <c r="C123" s="9" t="s">
        <v>147</v>
      </c>
      <c r="D123" s="1">
        <v>-5</v>
      </c>
      <c r="E123" s="1">
        <v>13.5</v>
      </c>
      <c r="H123" s="1">
        <f t="shared" si="25"/>
        <v>2</v>
      </c>
      <c r="I123" t="s">
        <v>137</v>
      </c>
      <c r="J123" s="9" t="s">
        <v>147</v>
      </c>
      <c r="K123" s="1">
        <v>-5</v>
      </c>
      <c r="L123" s="1">
        <v>14</v>
      </c>
      <c r="O123" s="1">
        <f t="shared" si="26"/>
        <v>3</v>
      </c>
      <c r="P123" t="s">
        <v>38</v>
      </c>
      <c r="Q123" s="9" t="s">
        <v>145</v>
      </c>
      <c r="R123" s="1">
        <v>-21</v>
      </c>
      <c r="T123" s="1">
        <v>14</v>
      </c>
      <c r="V123" s="1">
        <f t="shared" si="27"/>
        <v>3</v>
      </c>
      <c r="W123" t="s">
        <v>55</v>
      </c>
      <c r="X123" s="9" t="s">
        <v>71</v>
      </c>
      <c r="Y123" s="1">
        <v>-24</v>
      </c>
      <c r="Z123" s="1">
        <v>14</v>
      </c>
    </row>
    <row r="124" spans="1:26" ht="12.75">
      <c r="A124" s="1">
        <f t="shared" si="24"/>
        <v>3</v>
      </c>
      <c r="B124" t="s">
        <v>137</v>
      </c>
      <c r="C124" s="9" t="s">
        <v>147</v>
      </c>
      <c r="D124" s="1">
        <v>-5</v>
      </c>
      <c r="E124" s="1">
        <v>13.5</v>
      </c>
      <c r="H124" s="1">
        <f t="shared" si="25"/>
        <v>2</v>
      </c>
      <c r="I124" t="s">
        <v>34</v>
      </c>
      <c r="J124" s="9" t="s">
        <v>68</v>
      </c>
      <c r="K124" s="1">
        <v>-5</v>
      </c>
      <c r="M124" s="1">
        <v>14</v>
      </c>
      <c r="O124" s="1">
        <f t="shared" si="26"/>
        <v>4</v>
      </c>
      <c r="P124" t="s">
        <v>55</v>
      </c>
      <c r="Q124" s="9" t="s">
        <v>71</v>
      </c>
      <c r="R124" s="1">
        <v>-24</v>
      </c>
      <c r="S124" s="1">
        <v>13</v>
      </c>
      <c r="V124" s="1">
        <f t="shared" si="27"/>
        <v>4</v>
      </c>
      <c r="W124" t="s">
        <v>59</v>
      </c>
      <c r="X124" s="9" t="s">
        <v>71</v>
      </c>
      <c r="Y124" s="1">
        <v>-40</v>
      </c>
      <c r="Z124" s="1">
        <v>13</v>
      </c>
    </row>
    <row r="125" spans="1:27" ht="12.75">
      <c r="A125" s="1">
        <f t="shared" si="24"/>
        <v>5</v>
      </c>
      <c r="B125" t="s">
        <v>38</v>
      </c>
      <c r="C125" s="9" t="s">
        <v>145</v>
      </c>
      <c r="D125" s="1">
        <v>-21</v>
      </c>
      <c r="F125" s="1">
        <v>12</v>
      </c>
      <c r="H125" s="1">
        <f t="shared" si="25"/>
        <v>5</v>
      </c>
      <c r="I125" t="s">
        <v>136</v>
      </c>
      <c r="J125" s="9" t="s">
        <v>147</v>
      </c>
      <c r="K125" s="1">
        <v>-36</v>
      </c>
      <c r="L125" s="1">
        <v>12</v>
      </c>
      <c r="O125" s="1">
        <f t="shared" si="26"/>
        <v>5</v>
      </c>
      <c r="P125" t="s">
        <v>36</v>
      </c>
      <c r="Q125" s="9" t="s">
        <v>145</v>
      </c>
      <c r="R125" s="1">
        <v>-36</v>
      </c>
      <c r="T125" s="1">
        <v>12</v>
      </c>
      <c r="V125" s="1">
        <f t="shared" si="27"/>
        <v>5</v>
      </c>
      <c r="W125" t="s">
        <v>81</v>
      </c>
      <c r="X125" s="9" t="s">
        <v>68</v>
      </c>
      <c r="Y125" s="1">
        <v>-43</v>
      </c>
      <c r="AA125" s="1">
        <v>12</v>
      </c>
    </row>
    <row r="126" spans="1:27" ht="12.75">
      <c r="A126" s="1">
        <f t="shared" si="24"/>
        <v>6</v>
      </c>
      <c r="B126" t="s">
        <v>136</v>
      </c>
      <c r="C126" s="9" t="s">
        <v>147</v>
      </c>
      <c r="D126" s="1">
        <v>-36</v>
      </c>
      <c r="E126" s="1">
        <v>10.5</v>
      </c>
      <c r="H126" s="1">
        <f t="shared" si="25"/>
        <v>6</v>
      </c>
      <c r="I126" t="s">
        <v>81</v>
      </c>
      <c r="J126" s="9" t="s">
        <v>68</v>
      </c>
      <c r="K126" s="1">
        <v>-43</v>
      </c>
      <c r="M126" s="1">
        <v>11</v>
      </c>
      <c r="O126" s="1">
        <f t="shared" si="26"/>
        <v>6</v>
      </c>
      <c r="P126" t="s">
        <v>125</v>
      </c>
      <c r="Q126" s="9" t="s">
        <v>145</v>
      </c>
      <c r="R126" s="1">
        <v>-38</v>
      </c>
      <c r="T126" s="1">
        <v>11</v>
      </c>
      <c r="V126" s="1">
        <f t="shared" si="27"/>
        <v>6</v>
      </c>
      <c r="W126" t="s">
        <v>30</v>
      </c>
      <c r="X126" s="9" t="s">
        <v>68</v>
      </c>
      <c r="Y126" s="1">
        <v>-66</v>
      </c>
      <c r="AA126" s="1">
        <v>11</v>
      </c>
    </row>
    <row r="127" spans="1:26" ht="12.75">
      <c r="A127" s="1">
        <f t="shared" si="24"/>
        <v>6</v>
      </c>
      <c r="B127" t="s">
        <v>36</v>
      </c>
      <c r="C127" s="9" t="s">
        <v>145</v>
      </c>
      <c r="D127" s="1">
        <v>-36</v>
      </c>
      <c r="F127" s="1">
        <v>10.5</v>
      </c>
      <c r="H127" s="1">
        <f t="shared" si="25"/>
        <v>7</v>
      </c>
      <c r="I127" t="s">
        <v>141</v>
      </c>
      <c r="J127" s="9" t="s">
        <v>147</v>
      </c>
      <c r="K127" s="1">
        <v>-51</v>
      </c>
      <c r="L127" s="1">
        <v>10</v>
      </c>
      <c r="O127" s="1">
        <f t="shared" si="26"/>
        <v>7</v>
      </c>
      <c r="P127" t="s">
        <v>59</v>
      </c>
      <c r="Q127" s="9" t="s">
        <v>71</v>
      </c>
      <c r="R127" s="1">
        <v>-40</v>
      </c>
      <c r="S127" s="1">
        <v>10</v>
      </c>
      <c r="V127" s="1">
        <f t="shared" si="27"/>
        <v>7</v>
      </c>
      <c r="W127" t="s">
        <v>61</v>
      </c>
      <c r="X127" s="9" t="s">
        <v>71</v>
      </c>
      <c r="Y127" s="1">
        <v>-91</v>
      </c>
      <c r="Z127" s="1">
        <v>10</v>
      </c>
    </row>
    <row r="128" spans="1:27" ht="12.75">
      <c r="A128" s="1">
        <f t="shared" si="24"/>
        <v>8</v>
      </c>
      <c r="B128" t="s">
        <v>125</v>
      </c>
      <c r="C128" s="9" t="s">
        <v>145</v>
      </c>
      <c r="D128" s="1">
        <v>-38</v>
      </c>
      <c r="F128" s="1">
        <v>9</v>
      </c>
      <c r="H128" s="1">
        <f t="shared" si="25"/>
        <v>8</v>
      </c>
      <c r="I128" t="s">
        <v>139</v>
      </c>
      <c r="J128" s="9" t="s">
        <v>147</v>
      </c>
      <c r="K128" s="1">
        <v>-57</v>
      </c>
      <c r="L128" s="1">
        <v>9</v>
      </c>
      <c r="O128" s="1">
        <f t="shared" si="26"/>
        <v>8</v>
      </c>
      <c r="P128" t="s">
        <v>39</v>
      </c>
      <c r="Q128" s="9" t="s">
        <v>145</v>
      </c>
      <c r="R128" s="1">
        <v>-45</v>
      </c>
      <c r="T128" s="1">
        <v>9</v>
      </c>
      <c r="V128" s="1">
        <f t="shared" si="27"/>
        <v>8</v>
      </c>
      <c r="W128" t="s">
        <v>32</v>
      </c>
      <c r="X128" s="9" t="s">
        <v>68</v>
      </c>
      <c r="Y128" s="1">
        <v>-110</v>
      </c>
      <c r="AA128" s="1">
        <v>9</v>
      </c>
    </row>
    <row r="129" spans="1:27" ht="12.75">
      <c r="A129" s="1">
        <f t="shared" si="24"/>
        <v>9</v>
      </c>
      <c r="B129" t="s">
        <v>39</v>
      </c>
      <c r="C129" s="9" t="s">
        <v>145</v>
      </c>
      <c r="D129" s="1">
        <v>-45</v>
      </c>
      <c r="F129" s="1">
        <v>8</v>
      </c>
      <c r="H129" s="1">
        <f t="shared" si="25"/>
        <v>9</v>
      </c>
      <c r="I129" t="s">
        <v>30</v>
      </c>
      <c r="J129" s="9" t="s">
        <v>68</v>
      </c>
      <c r="K129" s="1">
        <v>-66</v>
      </c>
      <c r="M129" s="1">
        <v>8</v>
      </c>
      <c r="O129" s="1">
        <f t="shared" si="26"/>
        <v>9</v>
      </c>
      <c r="P129" t="s">
        <v>61</v>
      </c>
      <c r="Q129" s="9" t="s">
        <v>71</v>
      </c>
      <c r="R129" s="1">
        <v>-91</v>
      </c>
      <c r="S129" s="1">
        <v>8</v>
      </c>
      <c r="V129" s="1">
        <f t="shared" si="27"/>
        <v>9</v>
      </c>
      <c r="W129" t="s">
        <v>24</v>
      </c>
      <c r="X129" s="9" t="s">
        <v>68</v>
      </c>
      <c r="Y129" s="1">
        <v>-123</v>
      </c>
      <c r="AA129" s="1">
        <v>8</v>
      </c>
    </row>
    <row r="130" spans="1:26" ht="12.75">
      <c r="A130" s="1">
        <f t="shared" si="24"/>
        <v>10</v>
      </c>
      <c r="B130" t="s">
        <v>141</v>
      </c>
      <c r="C130" s="9" t="s">
        <v>147</v>
      </c>
      <c r="D130" s="1">
        <v>-51</v>
      </c>
      <c r="E130" s="1">
        <v>7</v>
      </c>
      <c r="H130" s="1">
        <f t="shared" si="25"/>
        <v>10</v>
      </c>
      <c r="I130" t="s">
        <v>138</v>
      </c>
      <c r="J130" s="9" t="s">
        <v>147</v>
      </c>
      <c r="K130" s="1">
        <v>-67</v>
      </c>
      <c r="L130" s="1">
        <v>7</v>
      </c>
      <c r="O130" s="1">
        <f t="shared" si="26"/>
        <v>10</v>
      </c>
      <c r="P130" t="s">
        <v>126</v>
      </c>
      <c r="Q130" s="9" t="s">
        <v>145</v>
      </c>
      <c r="R130" s="1">
        <v>-92</v>
      </c>
      <c r="T130" s="1">
        <v>7</v>
      </c>
      <c r="V130" s="1">
        <f t="shared" si="27"/>
        <v>10</v>
      </c>
      <c r="W130" t="s">
        <v>60</v>
      </c>
      <c r="X130" s="9" t="s">
        <v>71</v>
      </c>
      <c r="Y130" s="1">
        <v>-129</v>
      </c>
      <c r="Z130" s="1">
        <v>7</v>
      </c>
    </row>
    <row r="131" spans="1:26" ht="12.75">
      <c r="A131" s="1">
        <f t="shared" si="24"/>
        <v>11</v>
      </c>
      <c r="B131" t="s">
        <v>139</v>
      </c>
      <c r="C131" s="9" t="s">
        <v>147</v>
      </c>
      <c r="D131" s="1">
        <v>-57</v>
      </c>
      <c r="E131" s="1">
        <v>6</v>
      </c>
      <c r="H131" s="1">
        <f t="shared" si="25"/>
        <v>11</v>
      </c>
      <c r="I131" t="s">
        <v>143</v>
      </c>
      <c r="J131" s="9" t="s">
        <v>147</v>
      </c>
      <c r="K131" s="1">
        <v>-89</v>
      </c>
      <c r="L131" s="1">
        <v>6</v>
      </c>
      <c r="O131" s="1">
        <f t="shared" si="26"/>
        <v>11</v>
      </c>
      <c r="P131" t="s">
        <v>37</v>
      </c>
      <c r="Q131" s="9" t="s">
        <v>145</v>
      </c>
      <c r="R131" s="1">
        <v>-101</v>
      </c>
      <c r="T131" s="1">
        <v>6</v>
      </c>
      <c r="V131" s="1">
        <f t="shared" si="27"/>
        <v>11</v>
      </c>
      <c r="W131" t="s">
        <v>56</v>
      </c>
      <c r="X131" s="9" t="s">
        <v>71</v>
      </c>
      <c r="Y131" s="1">
        <v>-138</v>
      </c>
      <c r="Z131" s="1">
        <v>6</v>
      </c>
    </row>
    <row r="132" spans="1:26" ht="12.75">
      <c r="A132" s="1">
        <f t="shared" si="24"/>
        <v>12</v>
      </c>
      <c r="B132" t="s">
        <v>138</v>
      </c>
      <c r="C132" s="9" t="s">
        <v>147</v>
      </c>
      <c r="D132" s="1">
        <v>-67</v>
      </c>
      <c r="E132" s="1">
        <v>5</v>
      </c>
      <c r="H132" s="1">
        <f t="shared" si="25"/>
        <v>12</v>
      </c>
      <c r="I132" t="s">
        <v>32</v>
      </c>
      <c r="J132" s="9" t="s">
        <v>68</v>
      </c>
      <c r="K132" s="1">
        <v>-110</v>
      </c>
      <c r="M132" s="1">
        <v>5</v>
      </c>
      <c r="O132" s="1">
        <f t="shared" si="26"/>
        <v>12</v>
      </c>
      <c r="P132" t="s">
        <v>60</v>
      </c>
      <c r="Q132" s="9" t="s">
        <v>71</v>
      </c>
      <c r="R132" s="1">
        <v>-129</v>
      </c>
      <c r="S132" s="1">
        <v>5</v>
      </c>
      <c r="V132" s="1">
        <f t="shared" si="27"/>
        <v>12</v>
      </c>
      <c r="W132" t="s">
        <v>57</v>
      </c>
      <c r="X132" s="9" t="s">
        <v>71</v>
      </c>
      <c r="Y132" s="1">
        <v>-145</v>
      </c>
      <c r="Z132" s="1">
        <v>5</v>
      </c>
    </row>
    <row r="133" spans="1:26" ht="12.75">
      <c r="A133" s="1">
        <f t="shared" si="24"/>
        <v>13</v>
      </c>
      <c r="B133" t="s">
        <v>143</v>
      </c>
      <c r="C133" s="9" t="s">
        <v>147</v>
      </c>
      <c r="D133" s="1">
        <v>-89</v>
      </c>
      <c r="E133" s="1">
        <v>4</v>
      </c>
      <c r="H133" s="1">
        <f t="shared" si="25"/>
        <v>13</v>
      </c>
      <c r="I133" t="s">
        <v>24</v>
      </c>
      <c r="J133" s="9" t="s">
        <v>68</v>
      </c>
      <c r="K133" s="1">
        <v>-123</v>
      </c>
      <c r="M133" s="1">
        <v>4</v>
      </c>
      <c r="O133" s="1">
        <f t="shared" si="26"/>
        <v>13</v>
      </c>
      <c r="P133" t="s">
        <v>56</v>
      </c>
      <c r="Q133" s="9" t="s">
        <v>71</v>
      </c>
      <c r="R133" s="1">
        <v>-138</v>
      </c>
      <c r="S133" s="1">
        <v>4</v>
      </c>
      <c r="V133" s="1">
        <f t="shared" si="27"/>
        <v>13</v>
      </c>
      <c r="W133" t="s">
        <v>62</v>
      </c>
      <c r="X133" s="9" t="s">
        <v>71</v>
      </c>
      <c r="Y133" s="1">
        <v>-147</v>
      </c>
      <c r="Z133" s="1">
        <v>4</v>
      </c>
    </row>
    <row r="134" spans="1:27" ht="12.75">
      <c r="A134" s="1">
        <f t="shared" si="24"/>
        <v>14</v>
      </c>
      <c r="B134" t="s">
        <v>126</v>
      </c>
      <c r="C134" s="9" t="s">
        <v>145</v>
      </c>
      <c r="D134" s="1">
        <v>-92</v>
      </c>
      <c r="F134" s="1">
        <v>3</v>
      </c>
      <c r="H134" s="1">
        <f t="shared" si="25"/>
        <v>14</v>
      </c>
      <c r="I134" t="s">
        <v>142</v>
      </c>
      <c r="J134" s="9" t="s">
        <v>147</v>
      </c>
      <c r="K134" s="1">
        <v>-158</v>
      </c>
      <c r="L134" s="1">
        <v>3</v>
      </c>
      <c r="O134" s="1">
        <f t="shared" si="26"/>
        <v>14</v>
      </c>
      <c r="P134" t="s">
        <v>57</v>
      </c>
      <c r="Q134" s="9" t="s">
        <v>71</v>
      </c>
      <c r="R134" s="1">
        <v>-145</v>
      </c>
      <c r="S134" s="1">
        <v>3</v>
      </c>
      <c r="V134" s="1">
        <f t="shared" si="27"/>
        <v>14</v>
      </c>
      <c r="W134" t="s">
        <v>28</v>
      </c>
      <c r="X134" s="9" t="s">
        <v>68</v>
      </c>
      <c r="Y134" s="1">
        <v>-171</v>
      </c>
      <c r="AA134" s="1">
        <v>3</v>
      </c>
    </row>
    <row r="135" spans="1:26" ht="12.75">
      <c r="A135" s="1">
        <f t="shared" si="24"/>
        <v>15</v>
      </c>
      <c r="B135" t="s">
        <v>37</v>
      </c>
      <c r="C135" s="9" t="s">
        <v>145</v>
      </c>
      <c r="D135" s="1">
        <v>-101</v>
      </c>
      <c r="F135" s="1">
        <v>2</v>
      </c>
      <c r="H135" s="1">
        <f t="shared" si="25"/>
        <v>15</v>
      </c>
      <c r="I135" t="s">
        <v>28</v>
      </c>
      <c r="J135" s="9" t="s">
        <v>68</v>
      </c>
      <c r="K135" s="1">
        <v>-171</v>
      </c>
      <c r="M135" s="1">
        <v>2</v>
      </c>
      <c r="O135" s="1">
        <f t="shared" si="26"/>
        <v>15</v>
      </c>
      <c r="P135" t="s">
        <v>62</v>
      </c>
      <c r="Q135" s="9" t="s">
        <v>71</v>
      </c>
      <c r="R135" s="1">
        <v>-147</v>
      </c>
      <c r="S135" s="1">
        <v>2</v>
      </c>
      <c r="V135" s="1">
        <f t="shared" si="27"/>
        <v>15</v>
      </c>
      <c r="W135" t="s">
        <v>58</v>
      </c>
      <c r="X135" s="9" t="s">
        <v>71</v>
      </c>
      <c r="Y135" s="1">
        <v>-219</v>
      </c>
      <c r="Z135" s="1">
        <v>2</v>
      </c>
    </row>
    <row r="136" spans="1:27" ht="12.75">
      <c r="A136" s="1">
        <f t="shared" si="24"/>
        <v>16</v>
      </c>
      <c r="B136" t="s">
        <v>142</v>
      </c>
      <c r="C136" s="9" t="s">
        <v>147</v>
      </c>
      <c r="D136" s="1">
        <v>-158</v>
      </c>
      <c r="E136" s="1">
        <v>1</v>
      </c>
      <c r="H136" s="1">
        <f t="shared" si="25"/>
        <v>16</v>
      </c>
      <c r="I136" t="s">
        <v>26</v>
      </c>
      <c r="J136" s="9" t="s">
        <v>68</v>
      </c>
      <c r="K136" s="1">
        <v>-245</v>
      </c>
      <c r="M136" s="1">
        <v>1</v>
      </c>
      <c r="O136" s="1">
        <f t="shared" si="26"/>
        <v>16</v>
      </c>
      <c r="P136" t="s">
        <v>58</v>
      </c>
      <c r="Q136" s="9" t="s">
        <v>71</v>
      </c>
      <c r="R136" s="1">
        <v>-219</v>
      </c>
      <c r="S136" s="1">
        <v>1</v>
      </c>
      <c r="V136" s="1">
        <f t="shared" si="27"/>
        <v>16</v>
      </c>
      <c r="W136" t="s">
        <v>26</v>
      </c>
      <c r="X136" s="9" t="s">
        <v>68</v>
      </c>
      <c r="Y136" s="1">
        <v>-245</v>
      </c>
      <c r="AA136" s="1">
        <v>1</v>
      </c>
    </row>
    <row r="137" spans="5:27" ht="12.75">
      <c r="E137" s="1">
        <f>SUM(E121:E136)</f>
        <v>60.5</v>
      </c>
      <c r="F137" s="1">
        <f>SUM(F121:F136)</f>
        <v>75.5</v>
      </c>
      <c r="L137" s="1">
        <f>SUM(L121:L136)</f>
        <v>75</v>
      </c>
      <c r="M137" s="1">
        <f>SUM(M121:M136)</f>
        <v>61</v>
      </c>
      <c r="S137" s="1">
        <f>SUM(S121:S136)</f>
        <v>46</v>
      </c>
      <c r="T137" s="1">
        <f>SUM(T121:T136)</f>
        <v>90</v>
      </c>
      <c r="Y137" s="1" t="s">
        <v>72</v>
      </c>
      <c r="Z137" s="1">
        <f>SUM(Z121:Z136)</f>
        <v>61</v>
      </c>
      <c r="AA137" s="1">
        <f>SUM(AA121:AA136)</f>
        <v>75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66"/>
  <sheetViews>
    <sheetView zoomScale="75" zoomScaleNormal="75" zoomScalePageLayoutView="0" workbookViewId="0" topLeftCell="A1">
      <selection activeCell="AT14" sqref="AT14"/>
    </sheetView>
  </sheetViews>
  <sheetFormatPr defaultColWidth="11.421875" defaultRowHeight="12.75"/>
  <cols>
    <col min="1" max="1" width="3.421875" style="0" bestFit="1" customWidth="1"/>
    <col min="2" max="2" width="25.140625" style="0" bestFit="1" customWidth="1"/>
    <col min="3" max="3" width="5.421875" style="0" bestFit="1" customWidth="1"/>
    <col min="4" max="4" width="6.57421875" style="0" bestFit="1" customWidth="1"/>
    <col min="5" max="12" width="7.00390625" style="0" bestFit="1" customWidth="1"/>
    <col min="13" max="13" width="7.7109375" style="0" bestFit="1" customWidth="1"/>
    <col min="14" max="14" width="7.421875" style="0" bestFit="1" customWidth="1"/>
    <col min="15" max="21" width="7.7109375" style="0" bestFit="1" customWidth="1"/>
    <col min="22" max="22" width="6.8515625" style="0" bestFit="1" customWidth="1"/>
    <col min="23" max="23" width="4.7109375" style="0" bestFit="1" customWidth="1"/>
    <col min="24" max="24" width="5.421875" style="0" bestFit="1" customWidth="1"/>
    <col min="25" max="42" width="3.57421875" style="0" bestFit="1" customWidth="1"/>
    <col min="43" max="43" width="5.7109375" style="0" bestFit="1" customWidth="1"/>
    <col min="45" max="45" width="3.7109375" style="0" bestFit="1" customWidth="1"/>
    <col min="46" max="46" width="12.140625" style="0" bestFit="1" customWidth="1"/>
    <col min="47" max="47" width="12.28125" style="0" bestFit="1" customWidth="1"/>
    <col min="48" max="48" width="4.57421875" style="0" bestFit="1" customWidth="1"/>
    <col min="49" max="49" width="4.7109375" style="0" bestFit="1" customWidth="1"/>
  </cols>
  <sheetData>
    <row r="1" spans="1:46" ht="12.75">
      <c r="A1" t="s">
        <v>66</v>
      </c>
      <c r="B1" t="s">
        <v>64</v>
      </c>
      <c r="C1" t="s">
        <v>63</v>
      </c>
      <c r="D1" t="s">
        <v>65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Y1">
        <v>1</v>
      </c>
      <c r="Z1">
        <v>2</v>
      </c>
      <c r="AA1">
        <v>3</v>
      </c>
      <c r="AB1">
        <v>4</v>
      </c>
      <c r="AC1">
        <v>5</v>
      </c>
      <c r="AD1">
        <v>6</v>
      </c>
      <c r="AE1">
        <v>7</v>
      </c>
      <c r="AF1">
        <v>8</v>
      </c>
      <c r="AG1">
        <v>9</v>
      </c>
      <c r="AH1">
        <v>10</v>
      </c>
      <c r="AI1">
        <v>11</v>
      </c>
      <c r="AJ1">
        <v>12</v>
      </c>
      <c r="AK1">
        <v>13</v>
      </c>
      <c r="AL1">
        <v>14</v>
      </c>
      <c r="AM1">
        <v>15</v>
      </c>
      <c r="AN1">
        <v>16</v>
      </c>
      <c r="AO1">
        <v>17</v>
      </c>
      <c r="AP1">
        <v>18</v>
      </c>
      <c r="AS1" t="s">
        <v>149</v>
      </c>
      <c r="AT1" t="s">
        <v>339</v>
      </c>
    </row>
    <row r="2" spans="2:49" ht="12.75">
      <c r="B2" t="s">
        <v>34</v>
      </c>
      <c r="C2" s="9" t="s">
        <v>68</v>
      </c>
      <c r="D2" t="s">
        <v>21</v>
      </c>
      <c r="E2" t="s">
        <v>21</v>
      </c>
      <c r="F2" t="s">
        <v>21</v>
      </c>
      <c r="G2" t="s">
        <v>21</v>
      </c>
      <c r="H2" t="s">
        <v>21</v>
      </c>
      <c r="I2" t="s">
        <v>21</v>
      </c>
      <c r="J2" t="s">
        <v>21</v>
      </c>
      <c r="K2">
        <v>-19</v>
      </c>
      <c r="L2" t="s">
        <v>21</v>
      </c>
      <c r="M2" t="s">
        <v>21</v>
      </c>
      <c r="N2" t="s">
        <v>21</v>
      </c>
      <c r="O2" t="s">
        <v>21</v>
      </c>
      <c r="P2" t="s">
        <v>21</v>
      </c>
      <c r="Q2" t="s">
        <v>21</v>
      </c>
      <c r="R2">
        <v>-3</v>
      </c>
      <c r="S2" t="s">
        <v>21</v>
      </c>
      <c r="T2" t="s">
        <v>21</v>
      </c>
      <c r="U2">
        <v>-30</v>
      </c>
      <c r="V2" s="1">
        <v>-52</v>
      </c>
      <c r="W2" s="1"/>
      <c r="X2" s="9" t="s">
        <v>68</v>
      </c>
      <c r="Y2">
        <v>8</v>
      </c>
      <c r="Z2">
        <v>8</v>
      </c>
      <c r="AA2">
        <v>5</v>
      </c>
      <c r="AB2">
        <v>8</v>
      </c>
      <c r="AC2">
        <v>8</v>
      </c>
      <c r="AD2">
        <v>3</v>
      </c>
      <c r="AE2">
        <v>5</v>
      </c>
      <c r="AF2">
        <v>2</v>
      </c>
      <c r="AG2">
        <v>4</v>
      </c>
      <c r="AH2">
        <v>5</v>
      </c>
      <c r="AI2">
        <v>8</v>
      </c>
      <c r="AJ2">
        <v>8</v>
      </c>
      <c r="AK2">
        <v>7</v>
      </c>
      <c r="AL2">
        <v>7</v>
      </c>
      <c r="AM2" s="13">
        <v>0</v>
      </c>
      <c r="AN2">
        <v>7</v>
      </c>
      <c r="AO2">
        <v>7</v>
      </c>
      <c r="AP2">
        <v>4</v>
      </c>
      <c r="AQ2">
        <v>-451</v>
      </c>
      <c r="AS2" t="s">
        <v>216</v>
      </c>
      <c r="AT2" t="s">
        <v>340</v>
      </c>
      <c r="AU2" t="s">
        <v>341</v>
      </c>
      <c r="AV2" t="s">
        <v>101</v>
      </c>
      <c r="AW2">
        <v>76</v>
      </c>
    </row>
    <row r="3" spans="2:49" ht="12.75">
      <c r="B3" t="s">
        <v>24</v>
      </c>
      <c r="C3" s="9" t="s">
        <v>68</v>
      </c>
      <c r="D3" t="s">
        <v>21</v>
      </c>
      <c r="E3" t="s">
        <v>21</v>
      </c>
      <c r="F3" t="s">
        <v>21</v>
      </c>
      <c r="G3" t="s">
        <v>21</v>
      </c>
      <c r="H3" t="s">
        <v>21</v>
      </c>
      <c r="I3" t="s">
        <v>21</v>
      </c>
      <c r="J3" t="s">
        <v>21</v>
      </c>
      <c r="K3">
        <v>-19</v>
      </c>
      <c r="L3" t="s">
        <v>21</v>
      </c>
      <c r="M3">
        <v>-1</v>
      </c>
      <c r="N3" t="s">
        <v>21</v>
      </c>
      <c r="O3" t="s">
        <v>21</v>
      </c>
      <c r="P3">
        <v>-5</v>
      </c>
      <c r="Q3" t="s">
        <v>21</v>
      </c>
      <c r="R3">
        <v>-8</v>
      </c>
      <c r="S3" t="s">
        <v>21</v>
      </c>
      <c r="T3" t="s">
        <v>21</v>
      </c>
      <c r="U3" t="s">
        <v>21</v>
      </c>
      <c r="V3" s="1">
        <v>-33</v>
      </c>
      <c r="W3" s="1"/>
      <c r="X3" s="9" t="s">
        <v>71</v>
      </c>
      <c r="Y3">
        <v>8</v>
      </c>
      <c r="Z3">
        <v>8</v>
      </c>
      <c r="AA3">
        <v>2</v>
      </c>
      <c r="AB3">
        <v>8</v>
      </c>
      <c r="AC3">
        <v>7</v>
      </c>
      <c r="AD3">
        <v>3</v>
      </c>
      <c r="AE3">
        <v>6</v>
      </c>
      <c r="AF3">
        <v>3</v>
      </c>
      <c r="AG3">
        <v>6</v>
      </c>
      <c r="AH3">
        <v>4</v>
      </c>
      <c r="AI3">
        <v>8</v>
      </c>
      <c r="AJ3">
        <v>8</v>
      </c>
      <c r="AK3">
        <v>8</v>
      </c>
      <c r="AL3">
        <v>8</v>
      </c>
      <c r="AM3" s="13">
        <v>0</v>
      </c>
      <c r="AN3">
        <v>4</v>
      </c>
      <c r="AO3">
        <v>4</v>
      </c>
      <c r="AP3">
        <v>5</v>
      </c>
      <c r="AQ3">
        <v>-499</v>
      </c>
      <c r="AS3" t="s">
        <v>219</v>
      </c>
      <c r="AT3" t="s">
        <v>342</v>
      </c>
      <c r="AU3" t="s">
        <v>343</v>
      </c>
      <c r="AV3" t="s">
        <v>344</v>
      </c>
      <c r="AW3">
        <v>73</v>
      </c>
    </row>
    <row r="4" spans="2:49" ht="12.75">
      <c r="B4" t="s">
        <v>26</v>
      </c>
      <c r="C4" s="9" t="s">
        <v>68</v>
      </c>
      <c r="D4" t="s">
        <v>21</v>
      </c>
      <c r="E4" t="s">
        <v>21</v>
      </c>
      <c r="F4">
        <v>-6</v>
      </c>
      <c r="G4" t="s">
        <v>21</v>
      </c>
      <c r="H4" t="s">
        <v>21</v>
      </c>
      <c r="I4">
        <v>-1</v>
      </c>
      <c r="J4">
        <v>-2</v>
      </c>
      <c r="K4">
        <v>-29</v>
      </c>
      <c r="L4">
        <v>-3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>
        <v>-21</v>
      </c>
      <c r="S4" t="s">
        <v>21</v>
      </c>
      <c r="T4">
        <v>-4</v>
      </c>
      <c r="U4">
        <v>-32</v>
      </c>
      <c r="V4" s="1">
        <v>-98</v>
      </c>
      <c r="W4" s="1"/>
      <c r="X4" s="9" t="s">
        <v>69</v>
      </c>
      <c r="Y4">
        <v>8</v>
      </c>
      <c r="Z4">
        <v>8</v>
      </c>
      <c r="AA4">
        <v>7</v>
      </c>
      <c r="AB4">
        <v>8</v>
      </c>
      <c r="AC4">
        <v>8</v>
      </c>
      <c r="AD4">
        <v>7</v>
      </c>
      <c r="AE4">
        <v>6</v>
      </c>
      <c r="AF4">
        <v>5</v>
      </c>
      <c r="AG4">
        <v>8</v>
      </c>
      <c r="AH4">
        <v>7</v>
      </c>
      <c r="AI4">
        <v>7</v>
      </c>
      <c r="AJ4">
        <v>7</v>
      </c>
      <c r="AK4">
        <v>7</v>
      </c>
      <c r="AL4">
        <v>7</v>
      </c>
      <c r="AM4">
        <v>3</v>
      </c>
      <c r="AN4">
        <v>8</v>
      </c>
      <c r="AO4">
        <v>8</v>
      </c>
      <c r="AP4">
        <v>5</v>
      </c>
      <c r="AQ4">
        <v>-349</v>
      </c>
      <c r="AS4" t="s">
        <v>223</v>
      </c>
      <c r="AT4" t="s">
        <v>345</v>
      </c>
      <c r="AU4" t="s">
        <v>346</v>
      </c>
      <c r="AV4" t="s">
        <v>104</v>
      </c>
      <c r="AW4">
        <v>42</v>
      </c>
    </row>
    <row r="5" spans="2:49" ht="12.75">
      <c r="B5" t="s">
        <v>32</v>
      </c>
      <c r="C5" s="9" t="s">
        <v>68</v>
      </c>
      <c r="D5" t="s">
        <v>21</v>
      </c>
      <c r="E5" t="s">
        <v>21</v>
      </c>
      <c r="F5" t="s">
        <v>21</v>
      </c>
      <c r="G5" t="s">
        <v>21</v>
      </c>
      <c r="H5" t="s">
        <v>21</v>
      </c>
      <c r="I5">
        <v>-1</v>
      </c>
      <c r="J5" t="s">
        <v>21</v>
      </c>
      <c r="K5" t="s">
        <v>21</v>
      </c>
      <c r="L5" t="s">
        <v>21</v>
      </c>
      <c r="M5">
        <v>-1</v>
      </c>
      <c r="N5" t="s">
        <v>21</v>
      </c>
      <c r="O5" t="s">
        <v>21</v>
      </c>
      <c r="P5" t="s">
        <v>21</v>
      </c>
      <c r="Q5" t="s">
        <v>21</v>
      </c>
      <c r="R5">
        <v>-1</v>
      </c>
      <c r="S5">
        <v>-4</v>
      </c>
      <c r="T5" t="s">
        <v>21</v>
      </c>
      <c r="U5" t="s">
        <v>21</v>
      </c>
      <c r="V5" s="1">
        <v>-7</v>
      </c>
      <c r="W5" s="1"/>
      <c r="X5" s="9" t="s">
        <v>146</v>
      </c>
      <c r="Y5">
        <v>8</v>
      </c>
      <c r="Z5">
        <v>8</v>
      </c>
      <c r="AA5">
        <v>5</v>
      </c>
      <c r="AB5">
        <v>8</v>
      </c>
      <c r="AC5">
        <v>8</v>
      </c>
      <c r="AD5">
        <v>6</v>
      </c>
      <c r="AE5">
        <v>6</v>
      </c>
      <c r="AF5">
        <v>5</v>
      </c>
      <c r="AG5">
        <v>7</v>
      </c>
      <c r="AH5">
        <v>5</v>
      </c>
      <c r="AI5">
        <v>8</v>
      </c>
      <c r="AJ5">
        <v>8</v>
      </c>
      <c r="AK5">
        <v>8</v>
      </c>
      <c r="AL5">
        <v>8</v>
      </c>
      <c r="AM5">
        <v>1</v>
      </c>
      <c r="AN5">
        <v>8</v>
      </c>
      <c r="AO5">
        <v>7</v>
      </c>
      <c r="AP5">
        <v>6</v>
      </c>
      <c r="AQ5">
        <v>-222</v>
      </c>
      <c r="AS5" t="s">
        <v>227</v>
      </c>
      <c r="AT5" s="26" t="s">
        <v>381</v>
      </c>
      <c r="AU5" t="s">
        <v>347</v>
      </c>
      <c r="AV5" t="s">
        <v>348</v>
      </c>
      <c r="AW5">
        <v>26</v>
      </c>
    </row>
    <row r="6" spans="2:49" ht="12.75">
      <c r="B6" t="s">
        <v>28</v>
      </c>
      <c r="C6" s="9" t="s">
        <v>68</v>
      </c>
      <c r="D6" t="s">
        <v>21</v>
      </c>
      <c r="E6" t="s">
        <v>21</v>
      </c>
      <c r="F6" t="s">
        <v>21</v>
      </c>
      <c r="G6" t="s">
        <v>21</v>
      </c>
      <c r="H6" t="s">
        <v>21</v>
      </c>
      <c r="I6">
        <v>-1</v>
      </c>
      <c r="J6" t="s">
        <v>21</v>
      </c>
      <c r="K6">
        <v>-29</v>
      </c>
      <c r="L6">
        <v>-3</v>
      </c>
      <c r="M6" t="s">
        <v>21</v>
      </c>
      <c r="N6" t="s">
        <v>21</v>
      </c>
      <c r="O6" t="s">
        <v>21</v>
      </c>
      <c r="P6" t="s">
        <v>21</v>
      </c>
      <c r="Q6">
        <v>-66</v>
      </c>
      <c r="R6">
        <v>-8</v>
      </c>
      <c r="S6" t="s">
        <v>21</v>
      </c>
      <c r="T6" t="s">
        <v>21</v>
      </c>
      <c r="U6" t="s">
        <v>21</v>
      </c>
      <c r="V6" s="1">
        <v>-107</v>
      </c>
      <c r="W6" s="1"/>
      <c r="X6" s="9" t="s">
        <v>147</v>
      </c>
      <c r="Y6">
        <v>8</v>
      </c>
      <c r="Z6">
        <v>8</v>
      </c>
      <c r="AA6">
        <v>6</v>
      </c>
      <c r="AB6">
        <v>8</v>
      </c>
      <c r="AC6">
        <v>8</v>
      </c>
      <c r="AD6">
        <v>4</v>
      </c>
      <c r="AE6">
        <v>7</v>
      </c>
      <c r="AF6">
        <v>7</v>
      </c>
      <c r="AG6">
        <v>8</v>
      </c>
      <c r="AH6">
        <v>6</v>
      </c>
      <c r="AI6">
        <v>7</v>
      </c>
      <c r="AJ6">
        <v>8</v>
      </c>
      <c r="AK6">
        <v>8</v>
      </c>
      <c r="AL6">
        <v>8</v>
      </c>
      <c r="AM6">
        <v>2</v>
      </c>
      <c r="AN6">
        <v>7</v>
      </c>
      <c r="AO6">
        <v>8</v>
      </c>
      <c r="AP6">
        <v>8</v>
      </c>
      <c r="AQ6">
        <v>-68</v>
      </c>
      <c r="AS6" t="s">
        <v>231</v>
      </c>
      <c r="AT6" t="s">
        <v>349</v>
      </c>
      <c r="AU6" t="s">
        <v>350</v>
      </c>
      <c r="AV6" t="s">
        <v>351</v>
      </c>
      <c r="AW6">
        <v>28</v>
      </c>
    </row>
    <row r="7" spans="2:49" ht="12.75">
      <c r="B7" t="s">
        <v>30</v>
      </c>
      <c r="C7" s="9" t="s">
        <v>68</v>
      </c>
      <c r="D7" t="s">
        <v>21</v>
      </c>
      <c r="E7" t="s">
        <v>21</v>
      </c>
      <c r="F7">
        <v>-6</v>
      </c>
      <c r="G7" t="s">
        <v>21</v>
      </c>
      <c r="H7" t="s">
        <v>21</v>
      </c>
      <c r="I7">
        <v>-1</v>
      </c>
      <c r="J7">
        <v>-2</v>
      </c>
      <c r="K7">
        <v>-19</v>
      </c>
      <c r="L7">
        <v>-3</v>
      </c>
      <c r="M7" t="s">
        <v>21</v>
      </c>
      <c r="N7" t="s">
        <v>21</v>
      </c>
      <c r="O7" t="s">
        <v>21</v>
      </c>
      <c r="P7" t="s">
        <v>21</v>
      </c>
      <c r="Q7" t="s">
        <v>21</v>
      </c>
      <c r="R7">
        <v>-3</v>
      </c>
      <c r="S7" t="s">
        <v>21</v>
      </c>
      <c r="T7" t="s">
        <v>21</v>
      </c>
      <c r="U7">
        <v>-34</v>
      </c>
      <c r="V7" s="1">
        <v>-68</v>
      </c>
      <c r="W7" s="1"/>
      <c r="X7" s="9" t="s">
        <v>70</v>
      </c>
      <c r="Y7">
        <v>8</v>
      </c>
      <c r="Z7">
        <v>8</v>
      </c>
      <c r="AA7">
        <v>6</v>
      </c>
      <c r="AB7">
        <v>8</v>
      </c>
      <c r="AC7">
        <v>8</v>
      </c>
      <c r="AD7">
        <v>3</v>
      </c>
      <c r="AE7">
        <v>7</v>
      </c>
      <c r="AF7">
        <v>7</v>
      </c>
      <c r="AG7">
        <v>7</v>
      </c>
      <c r="AH7">
        <v>7</v>
      </c>
      <c r="AI7">
        <v>8</v>
      </c>
      <c r="AJ7">
        <v>8</v>
      </c>
      <c r="AK7">
        <v>8</v>
      </c>
      <c r="AL7">
        <v>7</v>
      </c>
      <c r="AM7">
        <v>1</v>
      </c>
      <c r="AN7">
        <v>7</v>
      </c>
      <c r="AO7">
        <v>7</v>
      </c>
      <c r="AP7">
        <v>5</v>
      </c>
      <c r="AQ7">
        <v>-261</v>
      </c>
      <c r="AS7" t="s">
        <v>234</v>
      </c>
      <c r="AT7" t="s">
        <v>352</v>
      </c>
      <c r="AU7" t="s">
        <v>353</v>
      </c>
      <c r="AV7" t="s">
        <v>354</v>
      </c>
      <c r="AW7">
        <v>31</v>
      </c>
    </row>
    <row r="8" spans="2:49" ht="12.75">
      <c r="B8" t="s">
        <v>81</v>
      </c>
      <c r="C8" s="9" t="s">
        <v>68</v>
      </c>
      <c r="D8" t="s">
        <v>21</v>
      </c>
      <c r="E8" t="s">
        <v>21</v>
      </c>
      <c r="F8">
        <v>-6</v>
      </c>
      <c r="G8" t="s">
        <v>21</v>
      </c>
      <c r="H8" t="s">
        <v>21</v>
      </c>
      <c r="I8">
        <v>-1</v>
      </c>
      <c r="J8" t="s">
        <v>21</v>
      </c>
      <c r="K8">
        <v>-33</v>
      </c>
      <c r="L8">
        <v>-3</v>
      </c>
      <c r="M8">
        <v>-2</v>
      </c>
      <c r="N8" t="s">
        <v>21</v>
      </c>
      <c r="O8" t="s">
        <v>21</v>
      </c>
      <c r="P8" t="s">
        <v>21</v>
      </c>
      <c r="Q8" t="s">
        <v>21</v>
      </c>
      <c r="R8">
        <v>-4</v>
      </c>
      <c r="S8" t="s">
        <v>21</v>
      </c>
      <c r="T8" t="s">
        <v>21</v>
      </c>
      <c r="U8">
        <v>-32</v>
      </c>
      <c r="V8" s="1">
        <v>-81</v>
      </c>
      <c r="W8" s="1"/>
      <c r="X8" s="9" t="s">
        <v>67</v>
      </c>
      <c r="Y8">
        <v>8</v>
      </c>
      <c r="Z8">
        <v>7</v>
      </c>
      <c r="AA8">
        <v>7</v>
      </c>
      <c r="AB8">
        <v>8</v>
      </c>
      <c r="AC8">
        <v>8</v>
      </c>
      <c r="AD8">
        <v>5</v>
      </c>
      <c r="AE8">
        <v>6</v>
      </c>
      <c r="AF8">
        <v>4</v>
      </c>
      <c r="AG8">
        <v>8</v>
      </c>
      <c r="AH8">
        <v>7</v>
      </c>
      <c r="AI8">
        <v>8</v>
      </c>
      <c r="AJ8">
        <v>8</v>
      </c>
      <c r="AK8">
        <v>8</v>
      </c>
      <c r="AL8">
        <v>8</v>
      </c>
      <c r="AM8">
        <v>3</v>
      </c>
      <c r="AN8">
        <v>8</v>
      </c>
      <c r="AO8">
        <v>8</v>
      </c>
      <c r="AP8">
        <v>7</v>
      </c>
      <c r="AQ8">
        <v>-196</v>
      </c>
      <c r="AS8" t="s">
        <v>238</v>
      </c>
      <c r="AT8" s="26" t="s">
        <v>382</v>
      </c>
      <c r="AU8" t="s">
        <v>355</v>
      </c>
      <c r="AV8" t="s">
        <v>356</v>
      </c>
      <c r="AW8">
        <v>36</v>
      </c>
    </row>
    <row r="9" spans="2:49" ht="12.75">
      <c r="B9" t="s">
        <v>22</v>
      </c>
      <c r="C9" s="9" t="s">
        <v>68</v>
      </c>
      <c r="D9" t="s">
        <v>21</v>
      </c>
      <c r="E9" t="s">
        <v>21</v>
      </c>
      <c r="F9" t="s">
        <v>21</v>
      </c>
      <c r="G9" t="s">
        <v>21</v>
      </c>
      <c r="H9" t="s">
        <v>21</v>
      </c>
      <c r="I9" t="s">
        <v>21</v>
      </c>
      <c r="J9">
        <v>-2</v>
      </c>
      <c r="K9" t="s">
        <v>21</v>
      </c>
      <c r="L9" t="s">
        <v>21</v>
      </c>
      <c r="M9" t="s">
        <v>21</v>
      </c>
      <c r="N9" t="s">
        <v>21</v>
      </c>
      <c r="O9" t="s">
        <v>21</v>
      </c>
      <c r="P9" t="s">
        <v>21</v>
      </c>
      <c r="Q9" t="s">
        <v>21</v>
      </c>
      <c r="R9">
        <v>-3</v>
      </c>
      <c r="S9" t="s">
        <v>21</v>
      </c>
      <c r="T9" t="s">
        <v>21</v>
      </c>
      <c r="U9" t="s">
        <v>21</v>
      </c>
      <c r="V9" s="1">
        <v>-5</v>
      </c>
      <c r="W9" s="1"/>
      <c r="X9" s="9" t="s">
        <v>145</v>
      </c>
      <c r="Y9">
        <v>8</v>
      </c>
      <c r="Z9">
        <v>8</v>
      </c>
      <c r="AA9">
        <v>7</v>
      </c>
      <c r="AB9">
        <v>8</v>
      </c>
      <c r="AC9">
        <v>8</v>
      </c>
      <c r="AD9">
        <v>6</v>
      </c>
      <c r="AE9">
        <v>7</v>
      </c>
      <c r="AF9">
        <v>5</v>
      </c>
      <c r="AG9">
        <v>7</v>
      </c>
      <c r="AH9">
        <v>5</v>
      </c>
      <c r="AI9">
        <v>6</v>
      </c>
      <c r="AJ9">
        <v>8</v>
      </c>
      <c r="AK9">
        <v>8</v>
      </c>
      <c r="AL9">
        <v>8</v>
      </c>
      <c r="AM9">
        <v>1</v>
      </c>
      <c r="AN9">
        <v>7</v>
      </c>
      <c r="AO9">
        <v>8</v>
      </c>
      <c r="AP9">
        <v>4</v>
      </c>
      <c r="AQ9">
        <v>-240</v>
      </c>
      <c r="AS9" t="s">
        <v>242</v>
      </c>
      <c r="AT9" t="s">
        <v>357</v>
      </c>
      <c r="AU9" t="s">
        <v>358</v>
      </c>
      <c r="AV9" t="s">
        <v>359</v>
      </c>
      <c r="AW9">
        <v>66</v>
      </c>
    </row>
    <row r="10" spans="2:49" ht="12.75">
      <c r="B10" t="s">
        <v>59</v>
      </c>
      <c r="C10" s="9" t="s">
        <v>71</v>
      </c>
      <c r="D10" t="s">
        <v>21</v>
      </c>
      <c r="E10" t="s">
        <v>21</v>
      </c>
      <c r="F10">
        <v>-6</v>
      </c>
      <c r="G10" t="s">
        <v>21</v>
      </c>
      <c r="H10" t="s">
        <v>21</v>
      </c>
      <c r="I10" t="s">
        <v>21</v>
      </c>
      <c r="J10" t="s">
        <v>21</v>
      </c>
      <c r="K10">
        <v>-27</v>
      </c>
      <c r="L10" t="s">
        <v>21</v>
      </c>
      <c r="M10" t="s">
        <v>21</v>
      </c>
      <c r="N10" t="s">
        <v>21</v>
      </c>
      <c r="O10" t="s">
        <v>21</v>
      </c>
      <c r="P10" t="s">
        <v>21</v>
      </c>
      <c r="Q10" t="s">
        <v>21</v>
      </c>
      <c r="R10">
        <v>10</v>
      </c>
      <c r="S10" t="s">
        <v>21</v>
      </c>
      <c r="T10" t="s">
        <v>21</v>
      </c>
      <c r="U10" t="s">
        <v>21</v>
      </c>
      <c r="V10" s="1">
        <v>-23</v>
      </c>
      <c r="W10" s="1"/>
      <c r="Y10">
        <v>64</v>
      </c>
      <c r="Z10">
        <v>63</v>
      </c>
      <c r="AA10">
        <v>45</v>
      </c>
      <c r="AB10">
        <v>64</v>
      </c>
      <c r="AC10">
        <v>63</v>
      </c>
      <c r="AD10">
        <v>37</v>
      </c>
      <c r="AE10">
        <v>50</v>
      </c>
      <c r="AF10">
        <v>38</v>
      </c>
      <c r="AG10">
        <v>55</v>
      </c>
      <c r="AH10">
        <v>46</v>
      </c>
      <c r="AI10">
        <v>60</v>
      </c>
      <c r="AJ10">
        <v>63</v>
      </c>
      <c r="AK10">
        <v>62</v>
      </c>
      <c r="AL10">
        <v>61</v>
      </c>
      <c r="AM10">
        <v>11</v>
      </c>
      <c r="AN10">
        <v>56</v>
      </c>
      <c r="AO10">
        <v>57</v>
      </c>
      <c r="AP10">
        <v>44</v>
      </c>
      <c r="AS10" t="s">
        <v>158</v>
      </c>
      <c r="AT10" s="26" t="s">
        <v>383</v>
      </c>
      <c r="AU10" t="s">
        <v>360</v>
      </c>
      <c r="AV10" t="s">
        <v>361</v>
      </c>
      <c r="AW10">
        <v>51</v>
      </c>
    </row>
    <row r="11" spans="2:49" ht="12.75">
      <c r="B11" t="s">
        <v>56</v>
      </c>
      <c r="C11" s="9" t="s">
        <v>71</v>
      </c>
      <c r="D11" t="s">
        <v>21</v>
      </c>
      <c r="E11" t="s">
        <v>21</v>
      </c>
      <c r="F11">
        <v>-6</v>
      </c>
      <c r="G11" t="s">
        <v>21</v>
      </c>
      <c r="H11" t="s">
        <v>21</v>
      </c>
      <c r="I11">
        <v>-1</v>
      </c>
      <c r="J11">
        <v>-2</v>
      </c>
      <c r="K11" t="s">
        <v>21</v>
      </c>
      <c r="L11">
        <v>-3</v>
      </c>
      <c r="M11">
        <v>-1</v>
      </c>
      <c r="N11" t="s">
        <v>21</v>
      </c>
      <c r="O11" t="s">
        <v>21</v>
      </c>
      <c r="P11" t="s">
        <v>21</v>
      </c>
      <c r="Q11" t="s">
        <v>21</v>
      </c>
      <c r="R11">
        <v>-8</v>
      </c>
      <c r="S11">
        <v>-5</v>
      </c>
      <c r="T11">
        <v>-4</v>
      </c>
      <c r="U11" t="s">
        <v>21</v>
      </c>
      <c r="V11" s="1">
        <v>-30</v>
      </c>
      <c r="W11" s="1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S11" t="s">
        <v>159</v>
      </c>
      <c r="AT11" t="s">
        <v>362</v>
      </c>
      <c r="AU11" t="s">
        <v>363</v>
      </c>
      <c r="AV11" t="s">
        <v>364</v>
      </c>
      <c r="AW11">
        <v>20</v>
      </c>
    </row>
    <row r="12" spans="2:49" ht="12.75">
      <c r="B12" t="s">
        <v>55</v>
      </c>
      <c r="C12" s="9" t="s">
        <v>71</v>
      </c>
      <c r="D12" t="s">
        <v>21</v>
      </c>
      <c r="E12" t="s">
        <v>21</v>
      </c>
      <c r="F12">
        <v>-6</v>
      </c>
      <c r="G12" t="s">
        <v>21</v>
      </c>
      <c r="H12" t="s">
        <v>21</v>
      </c>
      <c r="I12">
        <v>-1</v>
      </c>
      <c r="J12" t="s">
        <v>21</v>
      </c>
      <c r="K12">
        <v>-19</v>
      </c>
      <c r="L12" t="s">
        <v>21</v>
      </c>
      <c r="M12" t="s">
        <v>21</v>
      </c>
      <c r="N12" t="s">
        <v>21</v>
      </c>
      <c r="O12" t="s">
        <v>21</v>
      </c>
      <c r="P12" t="s">
        <v>21</v>
      </c>
      <c r="Q12" t="s">
        <v>21</v>
      </c>
      <c r="R12">
        <v>-3</v>
      </c>
      <c r="S12">
        <v>-4</v>
      </c>
      <c r="T12" t="s">
        <v>21</v>
      </c>
      <c r="U12" t="s">
        <v>21</v>
      </c>
      <c r="V12" s="1">
        <v>-33</v>
      </c>
      <c r="W12" s="1"/>
      <c r="AS12" t="s">
        <v>160</v>
      </c>
      <c r="AT12" t="s">
        <v>365</v>
      </c>
      <c r="AU12" t="s">
        <v>366</v>
      </c>
      <c r="AV12" t="s">
        <v>109</v>
      </c>
      <c r="AW12">
        <v>45</v>
      </c>
    </row>
    <row r="13" spans="2:49" ht="12.75">
      <c r="B13" t="s">
        <v>60</v>
      </c>
      <c r="C13" s="9" t="s">
        <v>71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>
        <v>-1</v>
      </c>
      <c r="J13" t="s">
        <v>21</v>
      </c>
      <c r="K13" t="s">
        <v>21</v>
      </c>
      <c r="L13" t="s">
        <v>21</v>
      </c>
      <c r="M13">
        <v>-1</v>
      </c>
      <c r="N13" t="s">
        <v>21</v>
      </c>
      <c r="O13" t="s">
        <v>21</v>
      </c>
      <c r="P13" t="s">
        <v>21</v>
      </c>
      <c r="Q13" t="s">
        <v>21</v>
      </c>
      <c r="R13">
        <v>-11</v>
      </c>
      <c r="S13" t="s">
        <v>21</v>
      </c>
      <c r="T13" t="s">
        <v>21</v>
      </c>
      <c r="U13">
        <v>-32</v>
      </c>
      <c r="V13" s="1">
        <v>-45</v>
      </c>
      <c r="W13" s="1"/>
      <c r="AS13" t="s">
        <v>161</v>
      </c>
      <c r="AT13" s="26" t="s">
        <v>384</v>
      </c>
      <c r="AU13" t="s">
        <v>105</v>
      </c>
      <c r="AV13" t="s">
        <v>118</v>
      </c>
      <c r="AW13">
        <v>65</v>
      </c>
    </row>
    <row r="14" spans="2:49" ht="12.75">
      <c r="B14" t="s">
        <v>58</v>
      </c>
      <c r="C14" s="9" t="s">
        <v>71</v>
      </c>
      <c r="D14" t="s">
        <v>21</v>
      </c>
      <c r="E14" t="s">
        <v>21</v>
      </c>
      <c r="F14">
        <v>-42</v>
      </c>
      <c r="G14" t="s">
        <v>21</v>
      </c>
      <c r="H14">
        <v>-2</v>
      </c>
      <c r="I14" t="s">
        <v>21</v>
      </c>
      <c r="J14" t="s">
        <v>21</v>
      </c>
      <c r="K14">
        <v>-27</v>
      </c>
      <c r="L14" t="s">
        <v>21</v>
      </c>
      <c r="M14" t="s">
        <v>21</v>
      </c>
      <c r="N14" t="s">
        <v>21</v>
      </c>
      <c r="O14" t="s">
        <v>21</v>
      </c>
      <c r="P14" t="s">
        <v>21</v>
      </c>
      <c r="Q14" t="s">
        <v>21</v>
      </c>
      <c r="R14">
        <v>-21</v>
      </c>
      <c r="S14">
        <v>-5</v>
      </c>
      <c r="T14">
        <v>-46</v>
      </c>
      <c r="U14">
        <v>-32</v>
      </c>
      <c r="V14" s="1">
        <v>-175</v>
      </c>
      <c r="W14" s="1"/>
      <c r="AS14" t="s">
        <v>162</v>
      </c>
      <c r="AT14" t="s">
        <v>367</v>
      </c>
      <c r="AU14" t="s">
        <v>368</v>
      </c>
      <c r="AV14" t="s">
        <v>369</v>
      </c>
      <c r="AW14">
        <v>28</v>
      </c>
    </row>
    <row r="15" spans="2:49" ht="12.75">
      <c r="B15" t="s">
        <v>62</v>
      </c>
      <c r="C15" s="9" t="s">
        <v>71</v>
      </c>
      <c r="D15" t="s">
        <v>21</v>
      </c>
      <c r="E15" t="s">
        <v>21</v>
      </c>
      <c r="F15">
        <v>-6</v>
      </c>
      <c r="G15" t="s">
        <v>21</v>
      </c>
      <c r="H15" t="s">
        <v>21</v>
      </c>
      <c r="I15" t="s">
        <v>21</v>
      </c>
      <c r="J15">
        <v>-2</v>
      </c>
      <c r="K15">
        <v>-27</v>
      </c>
      <c r="L15" t="s">
        <v>21</v>
      </c>
      <c r="M15">
        <v>-2</v>
      </c>
      <c r="N15" t="s">
        <v>21</v>
      </c>
      <c r="O15" t="s">
        <v>21</v>
      </c>
      <c r="P15" t="s">
        <v>21</v>
      </c>
      <c r="Q15" t="s">
        <v>21</v>
      </c>
      <c r="R15">
        <v>-1</v>
      </c>
      <c r="S15">
        <v>-7</v>
      </c>
      <c r="T15">
        <v>-46</v>
      </c>
      <c r="U15" t="s">
        <v>21</v>
      </c>
      <c r="V15" s="1">
        <v>-91</v>
      </c>
      <c r="W15" s="1"/>
      <c r="AS15" t="s">
        <v>163</v>
      </c>
      <c r="AT15" t="s">
        <v>370</v>
      </c>
      <c r="AU15" t="s">
        <v>371</v>
      </c>
      <c r="AV15" t="s">
        <v>372</v>
      </c>
      <c r="AW15">
        <v>66</v>
      </c>
    </row>
    <row r="16" spans="2:49" ht="12.75">
      <c r="B16" t="s">
        <v>57</v>
      </c>
      <c r="C16" s="9" t="s">
        <v>71</v>
      </c>
      <c r="D16" t="s">
        <v>21</v>
      </c>
      <c r="E16" t="s">
        <v>21</v>
      </c>
      <c r="F16">
        <v>-6</v>
      </c>
      <c r="G16" t="s">
        <v>21</v>
      </c>
      <c r="H16" t="s">
        <v>21</v>
      </c>
      <c r="I16">
        <v>-1</v>
      </c>
      <c r="J16" t="s">
        <v>21</v>
      </c>
      <c r="K16">
        <v>-29</v>
      </c>
      <c r="L16">
        <v>-3</v>
      </c>
      <c r="M16">
        <v>-2</v>
      </c>
      <c r="N16" t="s">
        <v>21</v>
      </c>
      <c r="O16" t="s">
        <v>21</v>
      </c>
      <c r="P16" t="s">
        <v>21</v>
      </c>
      <c r="Q16" t="s">
        <v>21</v>
      </c>
      <c r="R16">
        <v>-3</v>
      </c>
      <c r="S16" t="s">
        <v>21</v>
      </c>
      <c r="T16">
        <v>-4</v>
      </c>
      <c r="U16">
        <v>-32</v>
      </c>
      <c r="V16" s="1">
        <v>-80</v>
      </c>
      <c r="W16" s="1"/>
      <c r="AS16" t="s">
        <v>164</v>
      </c>
      <c r="AT16" t="s">
        <v>373</v>
      </c>
      <c r="AU16" t="s">
        <v>374</v>
      </c>
      <c r="AV16" t="s">
        <v>375</v>
      </c>
      <c r="AW16">
        <v>82</v>
      </c>
    </row>
    <row r="17" spans="2:49" ht="12.75">
      <c r="B17" t="s">
        <v>61</v>
      </c>
      <c r="C17" s="9" t="s">
        <v>71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>
        <v>-1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  <c r="P17" t="s">
        <v>21</v>
      </c>
      <c r="Q17" t="s">
        <v>21</v>
      </c>
      <c r="R17">
        <v>-21</v>
      </c>
      <c r="S17" t="s">
        <v>21</v>
      </c>
      <c r="T17" t="s">
        <v>21</v>
      </c>
      <c r="U17" t="s">
        <v>21</v>
      </c>
      <c r="V17" s="1">
        <v>-22</v>
      </c>
      <c r="W17" s="1"/>
      <c r="AS17" t="s">
        <v>165</v>
      </c>
      <c r="AT17" t="s">
        <v>376</v>
      </c>
      <c r="AU17" t="s">
        <v>377</v>
      </c>
      <c r="AV17" t="s">
        <v>115</v>
      </c>
      <c r="AW17">
        <v>30</v>
      </c>
    </row>
    <row r="18" spans="2:49" ht="12.75">
      <c r="B18" t="s">
        <v>49</v>
      </c>
      <c r="C18" s="9" t="s">
        <v>69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>
        <v>-1</v>
      </c>
      <c r="J18" t="s">
        <v>21</v>
      </c>
      <c r="K18" t="s">
        <v>21</v>
      </c>
      <c r="L18" t="s">
        <v>21</v>
      </c>
      <c r="M18" t="s">
        <v>21</v>
      </c>
      <c r="N18" t="s">
        <v>21</v>
      </c>
      <c r="O18" t="s">
        <v>21</v>
      </c>
      <c r="P18" t="s">
        <v>21</v>
      </c>
      <c r="Q18" t="s">
        <v>21</v>
      </c>
      <c r="R18" t="s">
        <v>21</v>
      </c>
      <c r="S18" t="s">
        <v>21</v>
      </c>
      <c r="T18" t="s">
        <v>21</v>
      </c>
      <c r="U18" t="s">
        <v>21</v>
      </c>
      <c r="V18" s="1">
        <v>-1</v>
      </c>
      <c r="W18" s="1"/>
      <c r="AS18" t="s">
        <v>166</v>
      </c>
      <c r="AT18" t="s">
        <v>378</v>
      </c>
      <c r="AU18" t="s">
        <v>379</v>
      </c>
      <c r="AV18" t="s">
        <v>107</v>
      </c>
      <c r="AW18">
        <v>46</v>
      </c>
    </row>
    <row r="19" spans="2:49" ht="12.75">
      <c r="B19" t="s">
        <v>40</v>
      </c>
      <c r="C19" s="9" t="s">
        <v>69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  <c r="N19" t="s">
        <v>21</v>
      </c>
      <c r="O19" t="s">
        <v>21</v>
      </c>
      <c r="P19" t="s">
        <v>21</v>
      </c>
      <c r="Q19" t="s">
        <v>21</v>
      </c>
      <c r="R19" t="s">
        <v>21</v>
      </c>
      <c r="S19" t="s">
        <v>21</v>
      </c>
      <c r="T19" t="s">
        <v>21</v>
      </c>
      <c r="U19" t="s">
        <v>21</v>
      </c>
      <c r="V19" s="1">
        <v>0</v>
      </c>
      <c r="W19" s="1"/>
      <c r="AU19" t="s">
        <v>380</v>
      </c>
      <c r="AV19" t="s">
        <v>110</v>
      </c>
      <c r="AW19">
        <v>63</v>
      </c>
    </row>
    <row r="20" spans="2:49" ht="12.75">
      <c r="B20" t="s">
        <v>47</v>
      </c>
      <c r="C20" s="9" t="s">
        <v>69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  <c r="N20" t="s">
        <v>21</v>
      </c>
      <c r="O20" t="s">
        <v>21</v>
      </c>
      <c r="P20" t="s">
        <v>21</v>
      </c>
      <c r="Q20" t="s">
        <v>21</v>
      </c>
      <c r="R20">
        <v>-3</v>
      </c>
      <c r="S20" t="s">
        <v>21</v>
      </c>
      <c r="T20" t="s">
        <v>21</v>
      </c>
      <c r="U20" t="s">
        <v>21</v>
      </c>
      <c r="V20" s="1">
        <v>-3</v>
      </c>
      <c r="W20" s="1"/>
      <c r="AW20">
        <v>874</v>
      </c>
    </row>
    <row r="21" spans="2:23" ht="12.75">
      <c r="B21" t="s">
        <v>41</v>
      </c>
      <c r="C21" s="9" t="s">
        <v>69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  <c r="N21" t="s">
        <v>21</v>
      </c>
      <c r="O21" t="s">
        <v>21</v>
      </c>
      <c r="P21" t="s">
        <v>21</v>
      </c>
      <c r="Q21" t="s">
        <v>21</v>
      </c>
      <c r="R21" t="s">
        <v>21</v>
      </c>
      <c r="S21" t="s">
        <v>21</v>
      </c>
      <c r="T21" t="s">
        <v>21</v>
      </c>
      <c r="U21" t="s">
        <v>21</v>
      </c>
      <c r="V21" s="1">
        <v>0</v>
      </c>
      <c r="W21" s="1"/>
    </row>
    <row r="22" spans="2:23" ht="12.75">
      <c r="B22" t="s">
        <v>53</v>
      </c>
      <c r="C22" s="9" t="s">
        <v>69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>
        <v>-27</v>
      </c>
      <c r="L22" t="s">
        <v>21</v>
      </c>
      <c r="M22" t="s">
        <v>21</v>
      </c>
      <c r="N22" t="s">
        <v>21</v>
      </c>
      <c r="O22" t="s">
        <v>21</v>
      </c>
      <c r="P22">
        <v>-5</v>
      </c>
      <c r="Q22" t="s">
        <v>21</v>
      </c>
      <c r="R22">
        <v>-3</v>
      </c>
      <c r="S22" t="s">
        <v>21</v>
      </c>
      <c r="T22" t="s">
        <v>21</v>
      </c>
      <c r="U22">
        <v>-32</v>
      </c>
      <c r="V22" s="1">
        <v>-67</v>
      </c>
      <c r="W22" s="1"/>
    </row>
    <row r="23" spans="2:23" ht="12.75">
      <c r="B23" t="s">
        <v>123</v>
      </c>
      <c r="C23" s="9" t="s">
        <v>69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>
        <v>-2</v>
      </c>
      <c r="K23">
        <v>-29</v>
      </c>
      <c r="L23" t="s">
        <v>21</v>
      </c>
      <c r="M23">
        <v>-4</v>
      </c>
      <c r="N23">
        <v>-3</v>
      </c>
      <c r="O23">
        <v>-19</v>
      </c>
      <c r="P23" t="s">
        <v>21</v>
      </c>
      <c r="Q23" t="s">
        <v>21</v>
      </c>
      <c r="R23">
        <v>-50</v>
      </c>
      <c r="S23" t="s">
        <v>21</v>
      </c>
      <c r="T23" t="s">
        <v>21</v>
      </c>
      <c r="U23">
        <v>-34</v>
      </c>
      <c r="V23" s="1">
        <v>-141</v>
      </c>
      <c r="W23" s="1"/>
    </row>
    <row r="24" spans="2:23" ht="12.75">
      <c r="B24" t="s">
        <v>43</v>
      </c>
      <c r="C24" s="9" t="s">
        <v>69</v>
      </c>
      <c r="D24" t="s">
        <v>21</v>
      </c>
      <c r="E24" t="s">
        <v>21</v>
      </c>
      <c r="F24">
        <v>-6</v>
      </c>
      <c r="G24" t="s">
        <v>21</v>
      </c>
      <c r="H24" t="s">
        <v>21</v>
      </c>
      <c r="I24" t="s">
        <v>21</v>
      </c>
      <c r="J24" t="s">
        <v>21</v>
      </c>
      <c r="K24">
        <v>-19</v>
      </c>
      <c r="L24" t="s">
        <v>21</v>
      </c>
      <c r="M24" t="s">
        <v>21</v>
      </c>
      <c r="N24" t="s">
        <v>21</v>
      </c>
      <c r="O24" t="s">
        <v>21</v>
      </c>
      <c r="P24" t="s">
        <v>21</v>
      </c>
      <c r="Q24" t="s">
        <v>21</v>
      </c>
      <c r="R24">
        <v>-3</v>
      </c>
      <c r="S24" t="s">
        <v>21</v>
      </c>
      <c r="T24" t="s">
        <v>21</v>
      </c>
      <c r="U24">
        <v>-30</v>
      </c>
      <c r="V24" s="1">
        <v>-58</v>
      </c>
      <c r="W24" s="1"/>
    </row>
    <row r="25" spans="2:23" ht="12.75">
      <c r="B25" t="s">
        <v>51</v>
      </c>
      <c r="C25" s="9" t="s">
        <v>69</v>
      </c>
      <c r="D25" t="s">
        <v>21</v>
      </c>
      <c r="E25" t="s">
        <v>21</v>
      </c>
      <c r="F25" t="s">
        <v>21</v>
      </c>
      <c r="G25" t="s">
        <v>21</v>
      </c>
      <c r="H25" t="s">
        <v>21</v>
      </c>
      <c r="I25" t="s">
        <v>21</v>
      </c>
      <c r="J25">
        <v>-2</v>
      </c>
      <c r="K25" t="s">
        <v>21</v>
      </c>
      <c r="L25" t="s">
        <v>21</v>
      </c>
      <c r="M25" t="s">
        <v>21</v>
      </c>
      <c r="N25" t="s">
        <v>21</v>
      </c>
      <c r="O25" t="s">
        <v>21</v>
      </c>
      <c r="P25" t="s">
        <v>21</v>
      </c>
      <c r="Q25">
        <v>-66</v>
      </c>
      <c r="R25">
        <v>-11</v>
      </c>
      <c r="S25" t="s">
        <v>21</v>
      </c>
      <c r="T25" t="s">
        <v>21</v>
      </c>
      <c r="U25" t="s">
        <v>21</v>
      </c>
      <c r="V25" s="1">
        <v>-79</v>
      </c>
      <c r="W25" s="1"/>
    </row>
    <row r="26" spans="2:23" ht="12.75">
      <c r="B26" t="s">
        <v>131</v>
      </c>
      <c r="C26" s="9" t="s">
        <v>146</v>
      </c>
      <c r="D26" t="s">
        <v>21</v>
      </c>
      <c r="E26" t="s">
        <v>21</v>
      </c>
      <c r="F26" t="s">
        <v>21</v>
      </c>
      <c r="G26" t="s">
        <v>21</v>
      </c>
      <c r="H26" t="s">
        <v>21</v>
      </c>
      <c r="I26" t="s">
        <v>21</v>
      </c>
      <c r="J26" t="s">
        <v>21</v>
      </c>
      <c r="K26" t="s">
        <v>21</v>
      </c>
      <c r="L26" t="s">
        <v>21</v>
      </c>
      <c r="M26" t="s">
        <v>21</v>
      </c>
      <c r="N26" t="s">
        <v>21</v>
      </c>
      <c r="O26" t="s">
        <v>21</v>
      </c>
      <c r="P26" t="s">
        <v>21</v>
      </c>
      <c r="Q26" t="s">
        <v>21</v>
      </c>
      <c r="R26">
        <v>-8</v>
      </c>
      <c r="S26" t="s">
        <v>21</v>
      </c>
      <c r="T26" t="s">
        <v>21</v>
      </c>
      <c r="U26" t="s">
        <v>21</v>
      </c>
      <c r="V26" s="1">
        <v>-8</v>
      </c>
      <c r="W26" s="1"/>
    </row>
    <row r="27" spans="2:23" ht="12.75">
      <c r="B27" t="s">
        <v>129</v>
      </c>
      <c r="C27" s="9" t="s">
        <v>146</v>
      </c>
      <c r="D27" t="s">
        <v>21</v>
      </c>
      <c r="E27" t="s">
        <v>21</v>
      </c>
      <c r="F27" t="s">
        <v>21</v>
      </c>
      <c r="G27" t="s">
        <v>21</v>
      </c>
      <c r="H27" t="s">
        <v>21</v>
      </c>
      <c r="I27" t="s">
        <v>21</v>
      </c>
      <c r="J27" t="s">
        <v>21</v>
      </c>
      <c r="K27" t="s">
        <v>21</v>
      </c>
      <c r="L27" t="s">
        <v>21</v>
      </c>
      <c r="M27">
        <v>-20</v>
      </c>
      <c r="N27" t="s">
        <v>21</v>
      </c>
      <c r="O27" t="s">
        <v>21</v>
      </c>
      <c r="P27" t="s">
        <v>21</v>
      </c>
      <c r="Q27" t="s">
        <v>21</v>
      </c>
      <c r="R27">
        <v>-8</v>
      </c>
      <c r="S27" t="s">
        <v>21</v>
      </c>
      <c r="T27">
        <v>-4</v>
      </c>
      <c r="U27" t="s">
        <v>21</v>
      </c>
      <c r="V27" s="1">
        <v>-32</v>
      </c>
      <c r="W27" s="1"/>
    </row>
    <row r="28" spans="2:23" ht="12.75">
      <c r="B28" t="s">
        <v>128</v>
      </c>
      <c r="C28" s="9" t="s">
        <v>146</v>
      </c>
      <c r="D28" t="s">
        <v>21</v>
      </c>
      <c r="E28" t="s">
        <v>21</v>
      </c>
      <c r="F28" t="s">
        <v>21</v>
      </c>
      <c r="G28" t="s">
        <v>21</v>
      </c>
      <c r="H28" t="s">
        <v>21</v>
      </c>
      <c r="I28" t="s">
        <v>21</v>
      </c>
      <c r="J28" t="s">
        <v>21</v>
      </c>
      <c r="K28" t="s">
        <v>21</v>
      </c>
      <c r="L28" t="s">
        <v>21</v>
      </c>
      <c r="M28" t="s">
        <v>21</v>
      </c>
      <c r="N28" t="s">
        <v>21</v>
      </c>
      <c r="O28" t="s">
        <v>21</v>
      </c>
      <c r="P28" t="s">
        <v>21</v>
      </c>
      <c r="Q28" t="s">
        <v>21</v>
      </c>
      <c r="R28">
        <v>-3</v>
      </c>
      <c r="S28" t="s">
        <v>21</v>
      </c>
      <c r="T28" t="s">
        <v>21</v>
      </c>
      <c r="U28" t="s">
        <v>21</v>
      </c>
      <c r="V28" s="1">
        <v>-3</v>
      </c>
      <c r="W28" s="1"/>
    </row>
    <row r="29" spans="2:23" ht="12.75">
      <c r="B29" t="s">
        <v>130</v>
      </c>
      <c r="C29" s="9" t="s">
        <v>146</v>
      </c>
      <c r="D29" t="s">
        <v>21</v>
      </c>
      <c r="E29" t="s">
        <v>21</v>
      </c>
      <c r="F29" t="s">
        <v>21</v>
      </c>
      <c r="G29" t="s">
        <v>21</v>
      </c>
      <c r="H29" t="s">
        <v>21</v>
      </c>
      <c r="I29">
        <v>-1</v>
      </c>
      <c r="J29" t="s">
        <v>21</v>
      </c>
      <c r="K29" t="s">
        <v>21</v>
      </c>
      <c r="L29" t="s">
        <v>21</v>
      </c>
      <c r="M29" t="s">
        <v>21</v>
      </c>
      <c r="N29" t="s">
        <v>21</v>
      </c>
      <c r="O29" t="s">
        <v>21</v>
      </c>
      <c r="P29" t="s">
        <v>21</v>
      </c>
      <c r="Q29" t="s">
        <v>21</v>
      </c>
      <c r="R29">
        <v>-8</v>
      </c>
      <c r="S29" t="s">
        <v>21</v>
      </c>
      <c r="T29" t="s">
        <v>21</v>
      </c>
      <c r="U29">
        <v>-30</v>
      </c>
      <c r="V29" s="1">
        <v>-39</v>
      </c>
      <c r="W29" s="1"/>
    </row>
    <row r="30" spans="2:23" ht="12.75">
      <c r="B30" t="s">
        <v>132</v>
      </c>
      <c r="C30" s="9" t="s">
        <v>146</v>
      </c>
      <c r="D30" t="s">
        <v>21</v>
      </c>
      <c r="E30" t="s">
        <v>21</v>
      </c>
      <c r="F30">
        <v>-6</v>
      </c>
      <c r="G30" t="s">
        <v>21</v>
      </c>
      <c r="H30" t="s">
        <v>21</v>
      </c>
      <c r="I30">
        <v>-1</v>
      </c>
      <c r="J30">
        <v>-2</v>
      </c>
      <c r="K30">
        <v>-19</v>
      </c>
      <c r="L30">
        <v>-3</v>
      </c>
      <c r="M30">
        <v>-2</v>
      </c>
      <c r="N30" t="s">
        <v>21</v>
      </c>
      <c r="O30" t="s">
        <v>21</v>
      </c>
      <c r="P30" t="s">
        <v>21</v>
      </c>
      <c r="Q30" t="s">
        <v>21</v>
      </c>
      <c r="R30" t="s">
        <v>21</v>
      </c>
      <c r="S30" t="s">
        <v>21</v>
      </c>
      <c r="T30" t="s">
        <v>21</v>
      </c>
      <c r="U30">
        <v>-32</v>
      </c>
      <c r="V30" s="1">
        <v>-65</v>
      </c>
      <c r="W30" s="1"/>
    </row>
    <row r="31" spans="2:23" ht="12.75">
      <c r="B31" t="s">
        <v>133</v>
      </c>
      <c r="C31" s="9" t="s">
        <v>146</v>
      </c>
      <c r="D31" t="s">
        <v>21</v>
      </c>
      <c r="E31" t="s">
        <v>21</v>
      </c>
      <c r="F31" t="s">
        <v>21</v>
      </c>
      <c r="G31" t="s">
        <v>21</v>
      </c>
      <c r="H31" t="s">
        <v>21</v>
      </c>
      <c r="I31" t="s">
        <v>21</v>
      </c>
      <c r="J31" t="s">
        <v>21</v>
      </c>
      <c r="K31">
        <v>-19</v>
      </c>
      <c r="L31" t="s">
        <v>21</v>
      </c>
      <c r="M31" t="s">
        <v>21</v>
      </c>
      <c r="N31" t="s">
        <v>21</v>
      </c>
      <c r="O31" t="s">
        <v>21</v>
      </c>
      <c r="P31" t="s">
        <v>21</v>
      </c>
      <c r="Q31" t="s">
        <v>21</v>
      </c>
      <c r="R31">
        <v>-3</v>
      </c>
      <c r="S31" t="s">
        <v>21</v>
      </c>
      <c r="T31" t="s">
        <v>21</v>
      </c>
      <c r="U31" t="s">
        <v>21</v>
      </c>
      <c r="V31" s="1">
        <v>-22</v>
      </c>
      <c r="W31" s="1"/>
    </row>
    <row r="32" spans="2:23" ht="12.75">
      <c r="B32" t="s">
        <v>134</v>
      </c>
      <c r="C32" s="9" t="s">
        <v>146</v>
      </c>
      <c r="D32" t="s">
        <v>21</v>
      </c>
      <c r="E32" t="s">
        <v>21</v>
      </c>
      <c r="F32">
        <v>-6</v>
      </c>
      <c r="G32" t="s">
        <v>21</v>
      </c>
      <c r="H32" t="s">
        <v>21</v>
      </c>
      <c r="I32" t="s">
        <v>21</v>
      </c>
      <c r="J32" t="s">
        <v>21</v>
      </c>
      <c r="K32" t="s">
        <v>21</v>
      </c>
      <c r="L32" t="s">
        <v>21</v>
      </c>
      <c r="M32" t="s">
        <v>21</v>
      </c>
      <c r="N32" t="s">
        <v>21</v>
      </c>
      <c r="O32" t="s">
        <v>21</v>
      </c>
      <c r="P32" t="s">
        <v>21</v>
      </c>
      <c r="Q32" t="s">
        <v>21</v>
      </c>
      <c r="R32">
        <v>-3</v>
      </c>
      <c r="S32" t="s">
        <v>21</v>
      </c>
      <c r="T32" t="s">
        <v>21</v>
      </c>
      <c r="U32" t="s">
        <v>21</v>
      </c>
      <c r="V32" s="1">
        <v>-9</v>
      </c>
      <c r="W32" s="1"/>
    </row>
    <row r="33" spans="2:23" ht="12.75">
      <c r="B33" t="s">
        <v>135</v>
      </c>
      <c r="C33" s="9" t="s">
        <v>146</v>
      </c>
      <c r="D33" t="s">
        <v>21</v>
      </c>
      <c r="E33" t="s">
        <v>21</v>
      </c>
      <c r="F33">
        <v>-6</v>
      </c>
      <c r="G33" t="s">
        <v>21</v>
      </c>
      <c r="H33" t="s">
        <v>21</v>
      </c>
      <c r="I33" t="s">
        <v>21</v>
      </c>
      <c r="J33">
        <v>-2</v>
      </c>
      <c r="K33">
        <v>-27</v>
      </c>
      <c r="L33" t="s">
        <v>21</v>
      </c>
      <c r="M33">
        <v>-1</v>
      </c>
      <c r="N33" t="s">
        <v>21</v>
      </c>
      <c r="O33" t="s">
        <v>21</v>
      </c>
      <c r="P33" t="s">
        <v>21</v>
      </c>
      <c r="Q33" t="s">
        <v>21</v>
      </c>
      <c r="R33">
        <v>-8</v>
      </c>
      <c r="S33" t="s">
        <v>21</v>
      </c>
      <c r="T33" t="s">
        <v>21</v>
      </c>
      <c r="U33" t="s">
        <v>21</v>
      </c>
      <c r="V33" s="1">
        <v>-44</v>
      </c>
      <c r="W33" s="1"/>
    </row>
    <row r="34" spans="2:23" ht="12.75">
      <c r="B34" t="s">
        <v>136</v>
      </c>
      <c r="C34" s="9" t="s">
        <v>147</v>
      </c>
      <c r="D34" t="s">
        <v>21</v>
      </c>
      <c r="E34" t="s">
        <v>21</v>
      </c>
      <c r="F34" t="s">
        <v>21</v>
      </c>
      <c r="G34" t="s">
        <v>21</v>
      </c>
      <c r="H34" t="s">
        <v>21</v>
      </c>
      <c r="I34" t="s">
        <v>21</v>
      </c>
      <c r="J34" t="s">
        <v>21</v>
      </c>
      <c r="K34" t="s">
        <v>21</v>
      </c>
      <c r="L34" t="s">
        <v>21</v>
      </c>
      <c r="M34" t="s">
        <v>21</v>
      </c>
      <c r="N34" t="s">
        <v>21</v>
      </c>
      <c r="O34" t="s">
        <v>21</v>
      </c>
      <c r="P34" t="s">
        <v>21</v>
      </c>
      <c r="Q34" t="s">
        <v>21</v>
      </c>
      <c r="R34">
        <v>-3</v>
      </c>
      <c r="S34" t="s">
        <v>21</v>
      </c>
      <c r="T34" t="s">
        <v>21</v>
      </c>
      <c r="U34" t="s">
        <v>21</v>
      </c>
      <c r="V34" s="1">
        <v>-3</v>
      </c>
      <c r="W34" s="1"/>
    </row>
    <row r="35" spans="2:23" ht="12.75">
      <c r="B35" t="s">
        <v>143</v>
      </c>
      <c r="C35" s="9" t="s">
        <v>147</v>
      </c>
      <c r="D35" t="s">
        <v>21</v>
      </c>
      <c r="E35" t="s">
        <v>21</v>
      </c>
      <c r="F35" t="s">
        <v>21</v>
      </c>
      <c r="G35" t="s">
        <v>21</v>
      </c>
      <c r="H35" t="s">
        <v>21</v>
      </c>
      <c r="I35">
        <v>-1</v>
      </c>
      <c r="J35" t="s">
        <v>21</v>
      </c>
      <c r="K35">
        <v>-19</v>
      </c>
      <c r="L35" t="s">
        <v>21</v>
      </c>
      <c r="M35" t="s">
        <v>21</v>
      </c>
      <c r="N35" t="s">
        <v>21</v>
      </c>
      <c r="O35" t="s">
        <v>21</v>
      </c>
      <c r="P35" t="s">
        <v>21</v>
      </c>
      <c r="Q35" t="s">
        <v>21</v>
      </c>
      <c r="R35">
        <v>-3</v>
      </c>
      <c r="S35">
        <v>-4</v>
      </c>
      <c r="T35" t="s">
        <v>21</v>
      </c>
      <c r="U35" t="s">
        <v>21</v>
      </c>
      <c r="V35" s="1">
        <v>-27</v>
      </c>
      <c r="W35" s="1"/>
    </row>
    <row r="36" spans="2:23" ht="12.75">
      <c r="B36" t="s">
        <v>137</v>
      </c>
      <c r="C36" s="9" t="s">
        <v>147</v>
      </c>
      <c r="D36" t="s">
        <v>21</v>
      </c>
      <c r="E36" t="s">
        <v>21</v>
      </c>
      <c r="F36" t="s">
        <v>21</v>
      </c>
      <c r="G36" t="s">
        <v>21</v>
      </c>
      <c r="H36" t="s">
        <v>21</v>
      </c>
      <c r="I36">
        <v>-1</v>
      </c>
      <c r="J36" t="s">
        <v>21</v>
      </c>
      <c r="K36" t="s">
        <v>21</v>
      </c>
      <c r="L36" t="s">
        <v>21</v>
      </c>
      <c r="M36" t="s">
        <v>21</v>
      </c>
      <c r="N36">
        <v>-1</v>
      </c>
      <c r="O36" t="s">
        <v>21</v>
      </c>
      <c r="P36" t="s">
        <v>21</v>
      </c>
      <c r="Q36" t="s">
        <v>21</v>
      </c>
      <c r="R36">
        <v>-3</v>
      </c>
      <c r="S36" t="s">
        <v>21</v>
      </c>
      <c r="T36" t="s">
        <v>21</v>
      </c>
      <c r="U36" t="s">
        <v>21</v>
      </c>
      <c r="V36" s="1">
        <v>-5</v>
      </c>
      <c r="W36" s="1"/>
    </row>
    <row r="37" spans="2:23" ht="12.75">
      <c r="B37" t="s">
        <v>138</v>
      </c>
      <c r="C37" s="9" t="s">
        <v>147</v>
      </c>
      <c r="D37" t="s">
        <v>21</v>
      </c>
      <c r="E37" t="s">
        <v>21</v>
      </c>
      <c r="F37" t="s">
        <v>21</v>
      </c>
      <c r="G37" t="s">
        <v>21</v>
      </c>
      <c r="H37" t="s">
        <v>21</v>
      </c>
      <c r="I37" t="s">
        <v>21</v>
      </c>
      <c r="J37" t="s">
        <v>21</v>
      </c>
      <c r="K37" t="s">
        <v>21</v>
      </c>
      <c r="L37" t="s">
        <v>21</v>
      </c>
      <c r="M37" t="s">
        <v>21</v>
      </c>
      <c r="N37" t="s">
        <v>21</v>
      </c>
      <c r="O37" t="s">
        <v>21</v>
      </c>
      <c r="P37" t="s">
        <v>21</v>
      </c>
      <c r="Q37" t="s">
        <v>21</v>
      </c>
      <c r="R37" t="s">
        <v>21</v>
      </c>
      <c r="S37" t="s">
        <v>21</v>
      </c>
      <c r="T37" t="s">
        <v>21</v>
      </c>
      <c r="U37" t="s">
        <v>21</v>
      </c>
      <c r="V37" s="1">
        <v>0</v>
      </c>
      <c r="W37" s="1"/>
    </row>
    <row r="38" spans="2:23" ht="12.75">
      <c r="B38" t="s">
        <v>139</v>
      </c>
      <c r="C38" s="9" t="s">
        <v>147</v>
      </c>
      <c r="D38" t="s">
        <v>21</v>
      </c>
      <c r="E38" t="s">
        <v>21</v>
      </c>
      <c r="F38">
        <v>-6</v>
      </c>
      <c r="G38" t="s">
        <v>21</v>
      </c>
      <c r="H38" t="s">
        <v>21</v>
      </c>
      <c r="I38">
        <v>-1</v>
      </c>
      <c r="J38" t="s">
        <v>21</v>
      </c>
      <c r="K38" t="s">
        <v>21</v>
      </c>
      <c r="L38" t="s">
        <v>21</v>
      </c>
      <c r="M38" t="s">
        <v>21</v>
      </c>
      <c r="N38" t="s">
        <v>21</v>
      </c>
      <c r="O38" t="s">
        <v>21</v>
      </c>
      <c r="P38" t="s">
        <v>21</v>
      </c>
      <c r="Q38" t="s">
        <v>21</v>
      </c>
      <c r="R38">
        <v>-3</v>
      </c>
      <c r="S38" t="s">
        <v>21</v>
      </c>
      <c r="T38" t="s">
        <v>21</v>
      </c>
      <c r="U38" t="s">
        <v>21</v>
      </c>
      <c r="V38" s="1">
        <v>-10</v>
      </c>
      <c r="W38" s="1"/>
    </row>
    <row r="39" spans="2:23" ht="12.75">
      <c r="B39" t="s">
        <v>140</v>
      </c>
      <c r="C39" s="9" t="s">
        <v>147</v>
      </c>
      <c r="D39" t="s">
        <v>21</v>
      </c>
      <c r="E39" t="s">
        <v>21</v>
      </c>
      <c r="F39" t="s">
        <v>21</v>
      </c>
      <c r="G39" t="s">
        <v>21</v>
      </c>
      <c r="H39" t="s">
        <v>21</v>
      </c>
      <c r="I39" t="s">
        <v>21</v>
      </c>
      <c r="J39" t="s">
        <v>21</v>
      </c>
      <c r="K39" t="s">
        <v>21</v>
      </c>
      <c r="L39" t="s">
        <v>21</v>
      </c>
      <c r="M39">
        <v>-1</v>
      </c>
      <c r="N39" t="s">
        <v>21</v>
      </c>
      <c r="O39" t="s">
        <v>21</v>
      </c>
      <c r="P39" t="s">
        <v>21</v>
      </c>
      <c r="Q39" t="s">
        <v>21</v>
      </c>
      <c r="R39" t="s">
        <v>21</v>
      </c>
      <c r="S39" t="s">
        <v>21</v>
      </c>
      <c r="T39" t="s">
        <v>21</v>
      </c>
      <c r="U39" t="s">
        <v>21</v>
      </c>
      <c r="V39" s="1">
        <v>-1</v>
      </c>
      <c r="W39" s="1"/>
    </row>
    <row r="40" spans="2:23" ht="12.75">
      <c r="B40" t="s">
        <v>141</v>
      </c>
      <c r="C40" s="9" t="s">
        <v>147</v>
      </c>
      <c r="D40" t="s">
        <v>21</v>
      </c>
      <c r="E40" t="s">
        <v>21</v>
      </c>
      <c r="F40" t="s">
        <v>21</v>
      </c>
      <c r="G40" t="s">
        <v>21</v>
      </c>
      <c r="H40" t="s">
        <v>21</v>
      </c>
      <c r="I40" t="s">
        <v>21</v>
      </c>
      <c r="J40" t="s">
        <v>21</v>
      </c>
      <c r="K40" t="s">
        <v>21</v>
      </c>
      <c r="L40" t="s">
        <v>21</v>
      </c>
      <c r="M40">
        <v>-2</v>
      </c>
      <c r="N40" t="s">
        <v>21</v>
      </c>
      <c r="O40" t="s">
        <v>21</v>
      </c>
      <c r="P40" t="s">
        <v>21</v>
      </c>
      <c r="Q40" t="s">
        <v>21</v>
      </c>
      <c r="R40">
        <v>-3</v>
      </c>
      <c r="S40" t="s">
        <v>21</v>
      </c>
      <c r="T40" t="s">
        <v>21</v>
      </c>
      <c r="U40" t="s">
        <v>21</v>
      </c>
      <c r="V40" s="1">
        <v>-5</v>
      </c>
      <c r="W40" s="1"/>
    </row>
    <row r="41" spans="2:23" ht="12.75">
      <c r="B41" t="s">
        <v>142</v>
      </c>
      <c r="C41" s="9" t="s">
        <v>147</v>
      </c>
      <c r="D41" t="s">
        <v>21</v>
      </c>
      <c r="E41" t="s">
        <v>21</v>
      </c>
      <c r="F41">
        <v>-6</v>
      </c>
      <c r="G41" t="s">
        <v>21</v>
      </c>
      <c r="H41" t="s">
        <v>21</v>
      </c>
      <c r="I41">
        <v>-1</v>
      </c>
      <c r="J41">
        <v>-2</v>
      </c>
      <c r="K41" t="s">
        <v>21</v>
      </c>
      <c r="L41" t="s">
        <v>21</v>
      </c>
      <c r="M41" t="s">
        <v>21</v>
      </c>
      <c r="N41" t="s">
        <v>21</v>
      </c>
      <c r="O41" t="s">
        <v>21</v>
      </c>
      <c r="P41" t="s">
        <v>21</v>
      </c>
      <c r="Q41" t="s">
        <v>21</v>
      </c>
      <c r="R41">
        <v>-8</v>
      </c>
      <c r="S41" t="s">
        <v>21</v>
      </c>
      <c r="T41" t="s">
        <v>21</v>
      </c>
      <c r="U41" t="s">
        <v>21</v>
      </c>
      <c r="V41" s="1">
        <v>-17</v>
      </c>
      <c r="W41" s="1"/>
    </row>
    <row r="42" spans="2:23" ht="12.75">
      <c r="B42" t="s">
        <v>44</v>
      </c>
      <c r="C42" s="9" t="s">
        <v>70</v>
      </c>
      <c r="D42" t="s">
        <v>21</v>
      </c>
      <c r="E42" t="s">
        <v>21</v>
      </c>
      <c r="F42" t="s">
        <v>21</v>
      </c>
      <c r="G42" t="s">
        <v>21</v>
      </c>
      <c r="H42" t="s">
        <v>21</v>
      </c>
      <c r="I42">
        <v>-1</v>
      </c>
      <c r="J42">
        <v>-2</v>
      </c>
      <c r="K42">
        <v>-19</v>
      </c>
      <c r="L42" t="s">
        <v>21</v>
      </c>
      <c r="M42" t="s">
        <v>21</v>
      </c>
      <c r="N42" t="s">
        <v>21</v>
      </c>
      <c r="O42" t="s">
        <v>21</v>
      </c>
      <c r="P42" t="s">
        <v>21</v>
      </c>
      <c r="Q42" t="s">
        <v>21</v>
      </c>
      <c r="R42">
        <v>-3</v>
      </c>
      <c r="S42" t="s">
        <v>21</v>
      </c>
      <c r="T42" t="s">
        <v>21</v>
      </c>
      <c r="U42" t="s">
        <v>21</v>
      </c>
      <c r="V42" s="1">
        <v>-25</v>
      </c>
      <c r="W42" s="1"/>
    </row>
    <row r="43" spans="2:23" ht="12.75">
      <c r="B43" t="s">
        <v>48</v>
      </c>
      <c r="C43" s="9" t="s">
        <v>70</v>
      </c>
      <c r="D43" t="s">
        <v>21</v>
      </c>
      <c r="E43" t="s">
        <v>21</v>
      </c>
      <c r="F43" t="s">
        <v>21</v>
      </c>
      <c r="G43" t="s">
        <v>21</v>
      </c>
      <c r="H43" t="s">
        <v>21</v>
      </c>
      <c r="I43" t="s">
        <v>21</v>
      </c>
      <c r="J43" t="s">
        <v>21</v>
      </c>
      <c r="K43" t="s">
        <v>21</v>
      </c>
      <c r="L43">
        <v>-3</v>
      </c>
      <c r="M43" t="s">
        <v>21</v>
      </c>
      <c r="N43" t="s">
        <v>21</v>
      </c>
      <c r="O43" t="s">
        <v>21</v>
      </c>
      <c r="P43" t="s">
        <v>21</v>
      </c>
      <c r="Q43" t="s">
        <v>21</v>
      </c>
      <c r="R43">
        <v>-3</v>
      </c>
      <c r="S43" t="s">
        <v>21</v>
      </c>
      <c r="T43" t="s">
        <v>21</v>
      </c>
      <c r="U43">
        <v>-34</v>
      </c>
      <c r="V43" s="1">
        <v>-40</v>
      </c>
      <c r="W43" s="1"/>
    </row>
    <row r="44" spans="2:23" ht="12.75">
      <c r="B44" t="s">
        <v>42</v>
      </c>
      <c r="C44" s="9" t="s">
        <v>70</v>
      </c>
      <c r="D44" t="s">
        <v>21</v>
      </c>
      <c r="E44" t="s">
        <v>21</v>
      </c>
      <c r="F44" t="s">
        <v>21</v>
      </c>
      <c r="G44" t="s">
        <v>21</v>
      </c>
      <c r="H44" t="s">
        <v>21</v>
      </c>
      <c r="I44" t="s">
        <v>21</v>
      </c>
      <c r="J44" t="s">
        <v>21</v>
      </c>
      <c r="K44" t="s">
        <v>21</v>
      </c>
      <c r="L44" t="s">
        <v>21</v>
      </c>
      <c r="M44" t="s">
        <v>21</v>
      </c>
      <c r="N44" t="s">
        <v>21</v>
      </c>
      <c r="O44" t="s">
        <v>21</v>
      </c>
      <c r="P44" t="s">
        <v>21</v>
      </c>
      <c r="Q44" t="s">
        <v>21</v>
      </c>
      <c r="R44">
        <v>-8</v>
      </c>
      <c r="S44" t="s">
        <v>21</v>
      </c>
      <c r="T44" t="s">
        <v>21</v>
      </c>
      <c r="U44" t="s">
        <v>21</v>
      </c>
      <c r="V44" s="1">
        <v>-8</v>
      </c>
      <c r="W44" s="1"/>
    </row>
    <row r="45" spans="2:23" ht="12.75">
      <c r="B45" t="s">
        <v>50</v>
      </c>
      <c r="C45" s="9" t="s">
        <v>70</v>
      </c>
      <c r="D45" t="s">
        <v>21</v>
      </c>
      <c r="E45" t="s">
        <v>21</v>
      </c>
      <c r="F45">
        <v>-6</v>
      </c>
      <c r="G45" t="s">
        <v>21</v>
      </c>
      <c r="H45" t="s">
        <v>21</v>
      </c>
      <c r="I45">
        <v>-4</v>
      </c>
      <c r="J45" t="s">
        <v>21</v>
      </c>
      <c r="K45" t="s">
        <v>21</v>
      </c>
      <c r="L45" t="s">
        <v>21</v>
      </c>
      <c r="M45" t="s">
        <v>21</v>
      </c>
      <c r="N45" t="s">
        <v>21</v>
      </c>
      <c r="O45" t="s">
        <v>21</v>
      </c>
      <c r="P45" t="s">
        <v>21</v>
      </c>
      <c r="Q45">
        <v>-33</v>
      </c>
      <c r="R45">
        <v>-51</v>
      </c>
      <c r="S45" t="s">
        <v>21</v>
      </c>
      <c r="T45">
        <v>-4</v>
      </c>
      <c r="U45">
        <v>-32</v>
      </c>
      <c r="V45" s="1">
        <v>-130</v>
      </c>
      <c r="W45" s="1"/>
    </row>
    <row r="46" spans="2:23" ht="12.75">
      <c r="B46" t="s">
        <v>46</v>
      </c>
      <c r="C46" s="9" t="s">
        <v>70</v>
      </c>
      <c r="D46" t="s">
        <v>21</v>
      </c>
      <c r="E46" t="s">
        <v>21</v>
      </c>
      <c r="F46" t="s">
        <v>21</v>
      </c>
      <c r="G46" t="s">
        <v>21</v>
      </c>
      <c r="H46" t="s">
        <v>21</v>
      </c>
      <c r="I46" t="s">
        <v>21</v>
      </c>
      <c r="J46" t="s">
        <v>21</v>
      </c>
      <c r="K46" t="s">
        <v>21</v>
      </c>
      <c r="L46" t="s">
        <v>21</v>
      </c>
      <c r="M46" t="s">
        <v>21</v>
      </c>
      <c r="N46" t="s">
        <v>21</v>
      </c>
      <c r="O46" t="s">
        <v>21</v>
      </c>
      <c r="P46" t="s">
        <v>21</v>
      </c>
      <c r="Q46" t="s">
        <v>21</v>
      </c>
      <c r="R46">
        <v>-8</v>
      </c>
      <c r="S46">
        <v>-4</v>
      </c>
      <c r="T46" t="s">
        <v>21</v>
      </c>
      <c r="U46" t="s">
        <v>21</v>
      </c>
      <c r="V46" s="1">
        <v>-12</v>
      </c>
      <c r="W46" s="1"/>
    </row>
    <row r="47" spans="2:23" ht="12.75">
      <c r="B47" t="s">
        <v>124</v>
      </c>
      <c r="C47" s="9" t="s">
        <v>70</v>
      </c>
      <c r="D47" t="s">
        <v>21</v>
      </c>
      <c r="E47" t="s">
        <v>21</v>
      </c>
      <c r="F47" t="s">
        <v>21</v>
      </c>
      <c r="G47" t="s">
        <v>21</v>
      </c>
      <c r="H47" t="s">
        <v>21</v>
      </c>
      <c r="I47">
        <v>-1</v>
      </c>
      <c r="J47" t="s">
        <v>21</v>
      </c>
      <c r="K47" t="s">
        <v>21</v>
      </c>
      <c r="L47" t="s">
        <v>21</v>
      </c>
      <c r="M47">
        <v>-1</v>
      </c>
      <c r="N47" t="s">
        <v>21</v>
      </c>
      <c r="O47" t="s">
        <v>21</v>
      </c>
      <c r="P47" t="s">
        <v>21</v>
      </c>
      <c r="Q47" t="s">
        <v>21</v>
      </c>
      <c r="R47">
        <v>-3</v>
      </c>
      <c r="S47" t="s">
        <v>21</v>
      </c>
      <c r="T47" t="s">
        <v>21</v>
      </c>
      <c r="U47">
        <v>-30</v>
      </c>
      <c r="V47" s="1">
        <v>-35</v>
      </c>
      <c r="W47" s="1"/>
    </row>
    <row r="48" spans="2:23" ht="12.75">
      <c r="B48" t="s">
        <v>54</v>
      </c>
      <c r="C48" s="9" t="s">
        <v>70</v>
      </c>
      <c r="D48" t="s">
        <v>21</v>
      </c>
      <c r="E48" t="s">
        <v>21</v>
      </c>
      <c r="F48">
        <v>-6</v>
      </c>
      <c r="G48" t="s">
        <v>21</v>
      </c>
      <c r="H48" t="s">
        <v>21</v>
      </c>
      <c r="I48">
        <v>-1</v>
      </c>
      <c r="J48" t="s">
        <v>21</v>
      </c>
      <c r="K48" t="s">
        <v>21</v>
      </c>
      <c r="L48" t="s">
        <v>21</v>
      </c>
      <c r="M48" t="s">
        <v>21</v>
      </c>
      <c r="N48" t="s">
        <v>21</v>
      </c>
      <c r="O48" t="s">
        <v>21</v>
      </c>
      <c r="P48" t="s">
        <v>21</v>
      </c>
      <c r="Q48" t="s">
        <v>21</v>
      </c>
      <c r="R48">
        <v>-3</v>
      </c>
      <c r="S48" t="s">
        <v>21</v>
      </c>
      <c r="T48" t="s">
        <v>21</v>
      </c>
      <c r="U48" t="s">
        <v>21</v>
      </c>
      <c r="V48" s="1">
        <v>-10</v>
      </c>
      <c r="W48" s="1"/>
    </row>
    <row r="49" spans="2:23" ht="12.75">
      <c r="B49" t="s">
        <v>52</v>
      </c>
      <c r="C49" s="9" t="s">
        <v>70</v>
      </c>
      <c r="D49" t="s">
        <v>21</v>
      </c>
      <c r="E49" t="s">
        <v>21</v>
      </c>
      <c r="F49" t="s">
        <v>21</v>
      </c>
      <c r="G49" t="s">
        <v>21</v>
      </c>
      <c r="H49" t="s">
        <v>21</v>
      </c>
      <c r="I49">
        <v>-1</v>
      </c>
      <c r="J49" t="s">
        <v>21</v>
      </c>
      <c r="K49" t="s">
        <v>21</v>
      </c>
      <c r="L49" t="s">
        <v>21</v>
      </c>
      <c r="M49" t="s">
        <v>21</v>
      </c>
      <c r="N49" t="s">
        <v>21</v>
      </c>
      <c r="O49" t="s">
        <v>21</v>
      </c>
      <c r="P49" t="s">
        <v>21</v>
      </c>
      <c r="Q49" t="s">
        <v>21</v>
      </c>
      <c r="R49" t="s">
        <v>21</v>
      </c>
      <c r="S49" t="s">
        <v>21</v>
      </c>
      <c r="T49" t="s">
        <v>21</v>
      </c>
      <c r="U49" t="s">
        <v>21</v>
      </c>
      <c r="V49" s="1">
        <v>-1</v>
      </c>
      <c r="W49" s="1"/>
    </row>
    <row r="50" spans="2:23" ht="12.75">
      <c r="B50" t="s">
        <v>20</v>
      </c>
      <c r="C50" s="9" t="s">
        <v>67</v>
      </c>
      <c r="D50" t="s">
        <v>21</v>
      </c>
      <c r="E50" t="s">
        <v>21</v>
      </c>
      <c r="F50" t="s">
        <v>21</v>
      </c>
      <c r="G50" t="s">
        <v>21</v>
      </c>
      <c r="H50" t="s">
        <v>21</v>
      </c>
      <c r="I50" t="s">
        <v>21</v>
      </c>
      <c r="J50">
        <v>-2</v>
      </c>
      <c r="K50" t="s">
        <v>21</v>
      </c>
      <c r="L50" t="s">
        <v>21</v>
      </c>
      <c r="M50" t="s">
        <v>21</v>
      </c>
      <c r="N50" t="s">
        <v>21</v>
      </c>
      <c r="O50" t="s">
        <v>21</v>
      </c>
      <c r="P50" t="s">
        <v>21</v>
      </c>
      <c r="Q50" t="s">
        <v>21</v>
      </c>
      <c r="R50" t="s">
        <v>21</v>
      </c>
      <c r="S50" t="s">
        <v>21</v>
      </c>
      <c r="T50" t="s">
        <v>21</v>
      </c>
      <c r="U50" t="s">
        <v>21</v>
      </c>
      <c r="V50" s="1">
        <v>-2</v>
      </c>
      <c r="W50" s="1"/>
    </row>
    <row r="51" spans="2:23" ht="12.75">
      <c r="B51" t="s">
        <v>29</v>
      </c>
      <c r="C51" s="9" t="s">
        <v>67</v>
      </c>
      <c r="D51" t="s">
        <v>21</v>
      </c>
      <c r="E51" t="s">
        <v>21</v>
      </c>
      <c r="F51" t="s">
        <v>21</v>
      </c>
      <c r="G51" t="s">
        <v>21</v>
      </c>
      <c r="H51" t="s">
        <v>21</v>
      </c>
      <c r="I51" t="s">
        <v>21</v>
      </c>
      <c r="J51" t="s">
        <v>21</v>
      </c>
      <c r="K51" t="s">
        <v>21</v>
      </c>
      <c r="L51" t="s">
        <v>21</v>
      </c>
      <c r="M51" t="s">
        <v>21</v>
      </c>
      <c r="N51" t="s">
        <v>21</v>
      </c>
      <c r="O51" t="s">
        <v>21</v>
      </c>
      <c r="P51" t="s">
        <v>21</v>
      </c>
      <c r="Q51" t="s">
        <v>21</v>
      </c>
      <c r="R51" t="s">
        <v>21</v>
      </c>
      <c r="S51" t="s">
        <v>21</v>
      </c>
      <c r="T51" t="s">
        <v>21</v>
      </c>
      <c r="U51" t="s">
        <v>21</v>
      </c>
      <c r="V51" s="1">
        <v>0</v>
      </c>
      <c r="W51" s="1"/>
    </row>
    <row r="52" spans="2:23" ht="12.75">
      <c r="B52" t="s">
        <v>31</v>
      </c>
      <c r="C52" s="9" t="s">
        <v>67</v>
      </c>
      <c r="D52" t="s">
        <v>21</v>
      </c>
      <c r="E52" t="s">
        <v>21</v>
      </c>
      <c r="F52" t="s">
        <v>21</v>
      </c>
      <c r="G52" t="s">
        <v>21</v>
      </c>
      <c r="H52" t="s">
        <v>21</v>
      </c>
      <c r="I52">
        <v>-1</v>
      </c>
      <c r="J52" t="s">
        <v>21</v>
      </c>
      <c r="K52">
        <v>-27</v>
      </c>
      <c r="L52" t="s">
        <v>21</v>
      </c>
      <c r="M52" t="s">
        <v>21</v>
      </c>
      <c r="N52" t="s">
        <v>21</v>
      </c>
      <c r="O52" t="s">
        <v>21</v>
      </c>
      <c r="P52" t="s">
        <v>21</v>
      </c>
      <c r="Q52" t="s">
        <v>21</v>
      </c>
      <c r="R52">
        <v>-3</v>
      </c>
      <c r="S52" t="s">
        <v>21</v>
      </c>
      <c r="T52" t="s">
        <v>21</v>
      </c>
      <c r="U52" t="s">
        <v>21</v>
      </c>
      <c r="V52" s="1">
        <v>-31</v>
      </c>
      <c r="W52" s="1"/>
    </row>
    <row r="53" spans="2:23" ht="12.75">
      <c r="B53" t="s">
        <v>25</v>
      </c>
      <c r="C53" s="9" t="s">
        <v>67</v>
      </c>
      <c r="D53" t="s">
        <v>21</v>
      </c>
      <c r="E53" t="s">
        <v>21</v>
      </c>
      <c r="F53" t="s">
        <v>21</v>
      </c>
      <c r="G53" t="s">
        <v>21</v>
      </c>
      <c r="H53" t="s">
        <v>21</v>
      </c>
      <c r="I53" t="s">
        <v>21</v>
      </c>
      <c r="J53" t="s">
        <v>21</v>
      </c>
      <c r="K53" t="s">
        <v>21</v>
      </c>
      <c r="L53" t="s">
        <v>21</v>
      </c>
      <c r="M53" t="s">
        <v>21</v>
      </c>
      <c r="N53" t="s">
        <v>21</v>
      </c>
      <c r="O53" t="s">
        <v>21</v>
      </c>
      <c r="P53" t="s">
        <v>21</v>
      </c>
      <c r="Q53" t="s">
        <v>21</v>
      </c>
      <c r="R53" t="s">
        <v>21</v>
      </c>
      <c r="S53" t="s">
        <v>21</v>
      </c>
      <c r="T53" t="s">
        <v>21</v>
      </c>
      <c r="U53" t="s">
        <v>21</v>
      </c>
      <c r="V53" s="1">
        <v>0</v>
      </c>
      <c r="W53" s="1"/>
    </row>
    <row r="54" spans="2:23" ht="12.75">
      <c r="B54" t="s">
        <v>23</v>
      </c>
      <c r="C54" s="9" t="s">
        <v>67</v>
      </c>
      <c r="D54" t="s">
        <v>21</v>
      </c>
      <c r="E54">
        <v>-31</v>
      </c>
      <c r="F54">
        <v>-6</v>
      </c>
      <c r="G54" t="s">
        <v>21</v>
      </c>
      <c r="H54" t="s">
        <v>21</v>
      </c>
      <c r="I54">
        <v>-1</v>
      </c>
      <c r="J54" t="s">
        <v>21</v>
      </c>
      <c r="K54">
        <v>-19</v>
      </c>
      <c r="L54" t="s">
        <v>21</v>
      </c>
      <c r="M54">
        <v>-2</v>
      </c>
      <c r="N54" t="s">
        <v>21</v>
      </c>
      <c r="O54" t="s">
        <v>21</v>
      </c>
      <c r="P54" t="s">
        <v>21</v>
      </c>
      <c r="Q54" t="s">
        <v>21</v>
      </c>
      <c r="R54">
        <v>-10</v>
      </c>
      <c r="S54" t="s">
        <v>21</v>
      </c>
      <c r="T54" t="s">
        <v>21</v>
      </c>
      <c r="U54">
        <v>-30</v>
      </c>
      <c r="V54" s="1">
        <v>-99</v>
      </c>
      <c r="W54" s="1"/>
    </row>
    <row r="55" spans="2:23" ht="12.75">
      <c r="B55" t="s">
        <v>33</v>
      </c>
      <c r="C55" s="9" t="s">
        <v>67</v>
      </c>
      <c r="D55" t="s">
        <v>21</v>
      </c>
      <c r="E55" t="s">
        <v>21</v>
      </c>
      <c r="F55" t="s">
        <v>21</v>
      </c>
      <c r="G55" t="s">
        <v>21</v>
      </c>
      <c r="H55" t="s">
        <v>21</v>
      </c>
      <c r="I55" t="s">
        <v>21</v>
      </c>
      <c r="J55" t="s">
        <v>21</v>
      </c>
      <c r="K55" t="s">
        <v>21</v>
      </c>
      <c r="L55" t="s">
        <v>21</v>
      </c>
      <c r="M55" t="s">
        <v>21</v>
      </c>
      <c r="N55" t="s">
        <v>21</v>
      </c>
      <c r="O55" t="s">
        <v>21</v>
      </c>
      <c r="P55" t="s">
        <v>21</v>
      </c>
      <c r="Q55" t="s">
        <v>21</v>
      </c>
      <c r="R55">
        <v>-3</v>
      </c>
      <c r="S55" t="s">
        <v>21</v>
      </c>
      <c r="T55" t="s">
        <v>21</v>
      </c>
      <c r="U55" t="s">
        <v>21</v>
      </c>
      <c r="V55" s="1">
        <v>-3</v>
      </c>
      <c r="W55" s="1"/>
    </row>
    <row r="56" spans="2:23" ht="12.75">
      <c r="B56" t="s">
        <v>27</v>
      </c>
      <c r="C56" s="9" t="s">
        <v>67</v>
      </c>
      <c r="D56" t="s">
        <v>21</v>
      </c>
      <c r="E56" t="s">
        <v>21</v>
      </c>
      <c r="F56" t="s">
        <v>21</v>
      </c>
      <c r="G56" t="s">
        <v>21</v>
      </c>
      <c r="H56" t="s">
        <v>21</v>
      </c>
      <c r="I56">
        <v>-1</v>
      </c>
      <c r="J56" t="s">
        <v>21</v>
      </c>
      <c r="K56">
        <v>-19</v>
      </c>
      <c r="L56" t="s">
        <v>21</v>
      </c>
      <c r="M56" t="s">
        <v>21</v>
      </c>
      <c r="N56" t="s">
        <v>21</v>
      </c>
      <c r="O56" t="s">
        <v>21</v>
      </c>
      <c r="P56" t="s">
        <v>21</v>
      </c>
      <c r="Q56" t="s">
        <v>21</v>
      </c>
      <c r="R56">
        <v>-8</v>
      </c>
      <c r="S56" t="s">
        <v>21</v>
      </c>
      <c r="T56" t="s">
        <v>21</v>
      </c>
      <c r="U56" t="s">
        <v>21</v>
      </c>
      <c r="V56" s="1">
        <v>-28</v>
      </c>
      <c r="W56" s="1"/>
    </row>
    <row r="57" spans="2:23" ht="12.75">
      <c r="B57" t="s">
        <v>144</v>
      </c>
      <c r="C57" s="9" t="s">
        <v>67</v>
      </c>
      <c r="D57" t="s">
        <v>21</v>
      </c>
      <c r="E57" t="s">
        <v>21</v>
      </c>
      <c r="F57" t="s">
        <v>21</v>
      </c>
      <c r="G57" t="s">
        <v>21</v>
      </c>
      <c r="H57" t="s">
        <v>21</v>
      </c>
      <c r="I57" t="s">
        <v>21</v>
      </c>
      <c r="J57">
        <v>-3</v>
      </c>
      <c r="K57">
        <v>-27</v>
      </c>
      <c r="L57" t="s">
        <v>21</v>
      </c>
      <c r="M57" t="s">
        <v>21</v>
      </c>
      <c r="N57" t="s">
        <v>21</v>
      </c>
      <c r="O57" t="s">
        <v>21</v>
      </c>
      <c r="P57" t="s">
        <v>21</v>
      </c>
      <c r="Q57" t="s">
        <v>21</v>
      </c>
      <c r="R57">
        <v>-3</v>
      </c>
      <c r="S57" t="s">
        <v>21</v>
      </c>
      <c r="T57" t="s">
        <v>21</v>
      </c>
      <c r="U57" t="s">
        <v>21</v>
      </c>
      <c r="V57" s="1">
        <v>-33</v>
      </c>
      <c r="W57" s="1"/>
    </row>
    <row r="58" spans="2:23" ht="12.75">
      <c r="B58" t="s">
        <v>39</v>
      </c>
      <c r="C58" s="9" t="s">
        <v>145</v>
      </c>
      <c r="D58" t="s">
        <v>21</v>
      </c>
      <c r="E58" t="s">
        <v>21</v>
      </c>
      <c r="F58" t="s">
        <v>21</v>
      </c>
      <c r="G58" t="s">
        <v>21</v>
      </c>
      <c r="H58" t="s">
        <v>21</v>
      </c>
      <c r="I58" t="s">
        <v>21</v>
      </c>
      <c r="J58" t="s">
        <v>21</v>
      </c>
      <c r="K58" t="s">
        <v>21</v>
      </c>
      <c r="L58" t="s">
        <v>21</v>
      </c>
      <c r="M58" t="s">
        <v>21</v>
      </c>
      <c r="N58" t="s">
        <v>21</v>
      </c>
      <c r="O58" t="s">
        <v>21</v>
      </c>
      <c r="P58" t="s">
        <v>21</v>
      </c>
      <c r="Q58" t="s">
        <v>21</v>
      </c>
      <c r="R58">
        <v>-3</v>
      </c>
      <c r="S58" t="s">
        <v>21</v>
      </c>
      <c r="T58" t="s">
        <v>21</v>
      </c>
      <c r="U58">
        <v>-30</v>
      </c>
      <c r="V58" s="1">
        <v>-33</v>
      </c>
      <c r="W58" s="1"/>
    </row>
    <row r="59" spans="2:23" ht="12.75">
      <c r="B59" t="s">
        <v>126</v>
      </c>
      <c r="C59" s="9" t="s">
        <v>145</v>
      </c>
      <c r="D59" t="s">
        <v>21</v>
      </c>
      <c r="E59" t="s">
        <v>21</v>
      </c>
      <c r="F59" t="s">
        <v>21</v>
      </c>
      <c r="G59" t="s">
        <v>21</v>
      </c>
      <c r="H59" t="s">
        <v>21</v>
      </c>
      <c r="I59">
        <v>-1</v>
      </c>
      <c r="J59" t="s">
        <v>21</v>
      </c>
      <c r="K59">
        <v>-19</v>
      </c>
      <c r="L59" t="s">
        <v>21</v>
      </c>
      <c r="M59">
        <v>-2</v>
      </c>
      <c r="N59">
        <v>-1</v>
      </c>
      <c r="O59" t="s">
        <v>21</v>
      </c>
      <c r="P59" t="s">
        <v>21</v>
      </c>
      <c r="Q59" t="s">
        <v>21</v>
      </c>
      <c r="R59">
        <v>-3</v>
      </c>
      <c r="S59" t="s">
        <v>21</v>
      </c>
      <c r="T59" t="s">
        <v>21</v>
      </c>
      <c r="U59" t="s">
        <v>21</v>
      </c>
      <c r="V59" s="1">
        <v>-26</v>
      </c>
      <c r="W59" s="1"/>
    </row>
    <row r="60" spans="2:23" ht="12.75">
      <c r="B60" t="s">
        <v>127</v>
      </c>
      <c r="C60" s="9" t="s">
        <v>145</v>
      </c>
      <c r="D60" t="s">
        <v>21</v>
      </c>
      <c r="E60" t="s">
        <v>21</v>
      </c>
      <c r="F60" t="s">
        <v>21</v>
      </c>
      <c r="G60" t="s">
        <v>21</v>
      </c>
      <c r="H60" t="s">
        <v>21</v>
      </c>
      <c r="I60">
        <v>-1</v>
      </c>
      <c r="J60" t="s">
        <v>21</v>
      </c>
      <c r="K60" t="s">
        <v>21</v>
      </c>
      <c r="L60" t="s">
        <v>21</v>
      </c>
      <c r="M60">
        <v>-1</v>
      </c>
      <c r="N60">
        <v>-1</v>
      </c>
      <c r="O60" t="s">
        <v>21</v>
      </c>
      <c r="P60" t="s">
        <v>21</v>
      </c>
      <c r="Q60" t="s">
        <v>21</v>
      </c>
      <c r="R60">
        <v>-11</v>
      </c>
      <c r="S60" t="s">
        <v>21</v>
      </c>
      <c r="T60" t="s">
        <v>21</v>
      </c>
      <c r="U60">
        <v>-32</v>
      </c>
      <c r="V60" s="1">
        <v>-46</v>
      </c>
      <c r="W60" s="1"/>
    </row>
    <row r="61" spans="2:23" ht="12.75">
      <c r="B61" t="s">
        <v>125</v>
      </c>
      <c r="C61" s="9" t="s">
        <v>145</v>
      </c>
      <c r="D61" t="s">
        <v>21</v>
      </c>
      <c r="E61" t="s">
        <v>21</v>
      </c>
      <c r="F61" t="s">
        <v>21</v>
      </c>
      <c r="G61" t="s">
        <v>21</v>
      </c>
      <c r="H61" t="s">
        <v>21</v>
      </c>
      <c r="I61" t="s">
        <v>21</v>
      </c>
      <c r="J61" t="s">
        <v>21</v>
      </c>
      <c r="K61" t="s">
        <v>21</v>
      </c>
      <c r="L61" t="s">
        <v>21</v>
      </c>
      <c r="M61" t="s">
        <v>21</v>
      </c>
      <c r="N61" t="s">
        <v>21</v>
      </c>
      <c r="O61" t="s">
        <v>21</v>
      </c>
      <c r="P61" t="s">
        <v>21</v>
      </c>
      <c r="Q61" t="s">
        <v>21</v>
      </c>
      <c r="R61" t="s">
        <v>21</v>
      </c>
      <c r="S61" t="s">
        <v>21</v>
      </c>
      <c r="T61" t="s">
        <v>21</v>
      </c>
      <c r="U61" t="s">
        <v>21</v>
      </c>
      <c r="V61" s="1">
        <v>0</v>
      </c>
      <c r="W61" s="1"/>
    </row>
    <row r="62" spans="2:23" ht="12.75">
      <c r="B62" t="s">
        <v>37</v>
      </c>
      <c r="C62" s="9" t="s">
        <v>145</v>
      </c>
      <c r="D62" t="s">
        <v>21</v>
      </c>
      <c r="E62" t="s">
        <v>21</v>
      </c>
      <c r="F62">
        <v>-6</v>
      </c>
      <c r="G62" t="s">
        <v>21</v>
      </c>
      <c r="H62" t="s">
        <v>21</v>
      </c>
      <c r="I62" t="s">
        <v>21</v>
      </c>
      <c r="J62" t="s">
        <v>21</v>
      </c>
      <c r="K62">
        <v>-19</v>
      </c>
      <c r="L62">
        <v>-3</v>
      </c>
      <c r="M62">
        <v>-2</v>
      </c>
      <c r="N62" t="s">
        <v>21</v>
      </c>
      <c r="O62" t="s">
        <v>21</v>
      </c>
      <c r="P62" t="s">
        <v>21</v>
      </c>
      <c r="Q62" t="s">
        <v>21</v>
      </c>
      <c r="R62">
        <v>-8</v>
      </c>
      <c r="S62">
        <v>-5</v>
      </c>
      <c r="T62" t="s">
        <v>21</v>
      </c>
      <c r="U62">
        <v>-32</v>
      </c>
      <c r="V62" s="1">
        <v>-75</v>
      </c>
      <c r="W62" s="1"/>
    </row>
    <row r="63" spans="2:23" ht="12.75">
      <c r="B63" t="s">
        <v>36</v>
      </c>
      <c r="C63" s="9" t="s">
        <v>145</v>
      </c>
      <c r="D63" t="s">
        <v>21</v>
      </c>
      <c r="E63" t="s">
        <v>21</v>
      </c>
      <c r="F63" t="s">
        <v>21</v>
      </c>
      <c r="G63" t="s">
        <v>21</v>
      </c>
      <c r="H63" t="s">
        <v>21</v>
      </c>
      <c r="I63" t="s">
        <v>21</v>
      </c>
      <c r="J63">
        <v>-2</v>
      </c>
      <c r="K63">
        <v>-19</v>
      </c>
      <c r="L63" t="s">
        <v>21</v>
      </c>
      <c r="M63" t="s">
        <v>21</v>
      </c>
      <c r="N63" t="s">
        <v>21</v>
      </c>
      <c r="O63" t="s">
        <v>21</v>
      </c>
      <c r="P63" t="s">
        <v>21</v>
      </c>
      <c r="Q63" t="s">
        <v>21</v>
      </c>
      <c r="R63">
        <v>-3</v>
      </c>
      <c r="S63" t="s">
        <v>21</v>
      </c>
      <c r="T63" t="s">
        <v>21</v>
      </c>
      <c r="U63" t="s">
        <v>21</v>
      </c>
      <c r="V63" s="1">
        <v>-24</v>
      </c>
      <c r="W63" s="1"/>
    </row>
    <row r="64" spans="2:23" ht="12.75">
      <c r="B64" t="s">
        <v>38</v>
      </c>
      <c r="C64" s="9" t="s">
        <v>145</v>
      </c>
      <c r="D64" t="s">
        <v>21</v>
      </c>
      <c r="E64" t="s">
        <v>21</v>
      </c>
      <c r="F64" t="s">
        <v>21</v>
      </c>
      <c r="G64" t="s">
        <v>21</v>
      </c>
      <c r="H64" t="s">
        <v>21</v>
      </c>
      <c r="I64" t="s">
        <v>21</v>
      </c>
      <c r="J64" t="s">
        <v>21</v>
      </c>
      <c r="K64" t="s">
        <v>21</v>
      </c>
      <c r="L64" t="s">
        <v>21</v>
      </c>
      <c r="M64" t="s">
        <v>21</v>
      </c>
      <c r="N64" t="s">
        <v>21</v>
      </c>
      <c r="O64" t="s">
        <v>21</v>
      </c>
      <c r="P64" t="s">
        <v>21</v>
      </c>
      <c r="Q64" t="s">
        <v>21</v>
      </c>
      <c r="R64">
        <v>-3</v>
      </c>
      <c r="S64" t="s">
        <v>21</v>
      </c>
      <c r="T64" t="s">
        <v>21</v>
      </c>
      <c r="U64">
        <v>-30</v>
      </c>
      <c r="V64" s="1">
        <v>-33</v>
      </c>
      <c r="W64" s="1"/>
    </row>
    <row r="65" spans="2:23" ht="12.75">
      <c r="B65" t="s">
        <v>35</v>
      </c>
      <c r="C65" s="9" t="s">
        <v>145</v>
      </c>
      <c r="D65" t="s">
        <v>21</v>
      </c>
      <c r="E65" t="s">
        <v>21</v>
      </c>
      <c r="F65" t="s">
        <v>21</v>
      </c>
      <c r="G65" t="s">
        <v>21</v>
      </c>
      <c r="H65" t="s">
        <v>21</v>
      </c>
      <c r="I65" t="s">
        <v>21</v>
      </c>
      <c r="J65" t="s">
        <v>21</v>
      </c>
      <c r="K65" t="s">
        <v>21</v>
      </c>
      <c r="L65" t="s">
        <v>21</v>
      </c>
      <c r="M65" t="s">
        <v>21</v>
      </c>
      <c r="N65" t="s">
        <v>21</v>
      </c>
      <c r="O65" t="s">
        <v>21</v>
      </c>
      <c r="P65" t="s">
        <v>21</v>
      </c>
      <c r="Q65" t="s">
        <v>21</v>
      </c>
      <c r="R65">
        <v>-3</v>
      </c>
      <c r="S65" t="s">
        <v>21</v>
      </c>
      <c r="T65" t="s">
        <v>21</v>
      </c>
      <c r="U65" t="s">
        <v>21</v>
      </c>
      <c r="V65" s="1">
        <v>-3</v>
      </c>
      <c r="W65" s="1"/>
    </row>
    <row r="66" spans="4:22" ht="12.75">
      <c r="D66">
        <v>0</v>
      </c>
      <c r="E66">
        <v>-31</v>
      </c>
      <c r="F66">
        <v>-150</v>
      </c>
      <c r="G66">
        <v>0</v>
      </c>
      <c r="H66">
        <v>-2</v>
      </c>
      <c r="I66">
        <v>-30</v>
      </c>
      <c r="J66">
        <v>-29</v>
      </c>
      <c r="K66">
        <v>-604</v>
      </c>
      <c r="L66">
        <v>-27</v>
      </c>
      <c r="M66">
        <v>-48</v>
      </c>
      <c r="N66">
        <v>-6</v>
      </c>
      <c r="O66">
        <v>-19</v>
      </c>
      <c r="P66">
        <v>-10</v>
      </c>
      <c r="Q66">
        <v>-165</v>
      </c>
      <c r="R66">
        <v>-383</v>
      </c>
      <c r="S66">
        <v>-38</v>
      </c>
      <c r="T66">
        <v>-112</v>
      </c>
      <c r="U66">
        <v>-632</v>
      </c>
      <c r="V66">
        <v>-2286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37"/>
  <sheetViews>
    <sheetView zoomScale="75" zoomScaleNormal="75" zoomScalePageLayoutView="0" workbookViewId="0" topLeftCell="J1">
      <selection activeCell="AC1" sqref="AC1:AI16384"/>
    </sheetView>
  </sheetViews>
  <sheetFormatPr defaultColWidth="11.421875" defaultRowHeight="12.75"/>
  <cols>
    <col min="1" max="1" width="5.7109375" style="1" bestFit="1" customWidth="1"/>
    <col min="2" max="2" width="22.28125" style="1" bestFit="1" customWidth="1"/>
    <col min="3" max="3" width="4.8515625" style="1" bestFit="1" customWidth="1"/>
    <col min="4" max="6" width="5.8515625" style="1" bestFit="1" customWidth="1"/>
    <col min="7" max="7" width="3.00390625" style="1" customWidth="1"/>
    <col min="8" max="8" width="3.00390625" style="1" bestFit="1" customWidth="1"/>
    <col min="9" max="9" width="23.00390625" style="1" bestFit="1" customWidth="1"/>
    <col min="10" max="10" width="4.8515625" style="1" bestFit="1" customWidth="1"/>
    <col min="11" max="13" width="5.8515625" style="1" bestFit="1" customWidth="1"/>
    <col min="14" max="14" width="2.28125" style="1" customWidth="1"/>
    <col min="15" max="15" width="3.00390625" style="1" bestFit="1" customWidth="1"/>
    <col min="16" max="16" width="21.00390625" style="1" bestFit="1" customWidth="1"/>
    <col min="17" max="17" width="5.00390625" style="1" bestFit="1" customWidth="1"/>
    <col min="18" max="20" width="5.8515625" style="1" bestFit="1" customWidth="1"/>
    <col min="21" max="21" width="2.8515625" style="1" customWidth="1"/>
    <col min="22" max="22" width="3.140625" style="1" bestFit="1" customWidth="1"/>
    <col min="23" max="23" width="21.00390625" style="1" bestFit="1" customWidth="1"/>
    <col min="24" max="24" width="5.140625" style="1" bestFit="1" customWidth="1"/>
    <col min="25" max="27" width="5.8515625" style="1" bestFit="1" customWidth="1"/>
    <col min="28" max="28" width="4.140625" style="1" customWidth="1"/>
    <col min="29" max="29" width="45.00390625" style="1" bestFit="1" customWidth="1"/>
    <col min="30" max="30" width="13.28125" style="1" bestFit="1" customWidth="1"/>
    <col min="31" max="16384" width="11.421875" style="1" customWidth="1"/>
  </cols>
  <sheetData>
    <row r="1" spans="5:27" ht="12.75">
      <c r="E1" s="11" t="s">
        <v>68</v>
      </c>
      <c r="F1" s="11" t="s">
        <v>71</v>
      </c>
      <c r="L1" s="11" t="s">
        <v>69</v>
      </c>
      <c r="M1" s="11" t="s">
        <v>146</v>
      </c>
      <c r="S1" s="11" t="s">
        <v>147</v>
      </c>
      <c r="T1" s="11" t="s">
        <v>70</v>
      </c>
      <c r="Z1" s="11" t="s">
        <v>67</v>
      </c>
      <c r="AA1" s="11" t="s">
        <v>145</v>
      </c>
    </row>
    <row r="2" spans="1:26" ht="12.75">
      <c r="A2" s="1">
        <f aca="true" t="shared" si="0" ref="A2:A17">RANK(D2,D$2:D$17)</f>
        <v>1</v>
      </c>
      <c r="B2" t="s">
        <v>22</v>
      </c>
      <c r="C2" s="9" t="s">
        <v>68</v>
      </c>
      <c r="D2" s="1">
        <v>-5</v>
      </c>
      <c r="E2" s="1">
        <v>16</v>
      </c>
      <c r="H2" s="1">
        <f aca="true" t="shared" si="1" ref="H2:H17">RANK(K2,K$2:K$17)</f>
        <v>1</v>
      </c>
      <c r="I2" t="s">
        <v>40</v>
      </c>
      <c r="J2" s="9" t="s">
        <v>69</v>
      </c>
      <c r="K2" s="1">
        <v>0</v>
      </c>
      <c r="L2" s="1">
        <v>15.5</v>
      </c>
      <c r="O2" s="1">
        <f aca="true" t="shared" si="2" ref="O2:O17">RANK(R2,R$2:R$17)</f>
        <v>1</v>
      </c>
      <c r="P2" t="s">
        <v>138</v>
      </c>
      <c r="Q2" s="9" t="s">
        <v>147</v>
      </c>
      <c r="R2" s="1">
        <v>0</v>
      </c>
      <c r="S2" s="1">
        <v>16</v>
      </c>
      <c r="V2" s="1">
        <f aca="true" t="shared" si="3" ref="V2:V17">RANK(Y2,Y$2:Y$17)</f>
        <v>1</v>
      </c>
      <c r="W2" t="s">
        <v>29</v>
      </c>
      <c r="X2" s="9" t="s">
        <v>67</v>
      </c>
      <c r="Y2" s="1">
        <v>0</v>
      </c>
      <c r="Z2" s="1">
        <v>15</v>
      </c>
    </row>
    <row r="3" spans="1:26" ht="12.75">
      <c r="A3" s="1">
        <f t="shared" si="0"/>
        <v>2</v>
      </c>
      <c r="B3" t="s">
        <v>32</v>
      </c>
      <c r="C3" s="9" t="s">
        <v>68</v>
      </c>
      <c r="D3" s="1">
        <v>-7</v>
      </c>
      <c r="E3" s="1">
        <v>15</v>
      </c>
      <c r="H3" s="1">
        <f t="shared" si="1"/>
        <v>1</v>
      </c>
      <c r="I3" t="s">
        <v>41</v>
      </c>
      <c r="J3" s="9" t="s">
        <v>69</v>
      </c>
      <c r="K3" s="1">
        <v>0</v>
      </c>
      <c r="L3" s="1">
        <v>15.5</v>
      </c>
      <c r="O3" s="1">
        <f t="shared" si="2"/>
        <v>2</v>
      </c>
      <c r="P3" t="s">
        <v>140</v>
      </c>
      <c r="Q3" s="9" t="s">
        <v>147</v>
      </c>
      <c r="R3" s="1">
        <v>-1</v>
      </c>
      <c r="S3" s="1">
        <v>14.5</v>
      </c>
      <c r="V3" s="1">
        <f t="shared" si="3"/>
        <v>1</v>
      </c>
      <c r="W3" t="s">
        <v>25</v>
      </c>
      <c r="X3" s="9" t="s">
        <v>67</v>
      </c>
      <c r="Y3" s="1">
        <v>0</v>
      </c>
      <c r="Z3" s="1">
        <v>15</v>
      </c>
    </row>
    <row r="4" spans="1:27" ht="12.75">
      <c r="A4" s="1">
        <f t="shared" si="0"/>
        <v>3</v>
      </c>
      <c r="B4" t="s">
        <v>61</v>
      </c>
      <c r="C4" s="9" t="s">
        <v>71</v>
      </c>
      <c r="D4" s="1">
        <v>-22</v>
      </c>
      <c r="F4" s="1">
        <v>14</v>
      </c>
      <c r="H4" s="1">
        <f t="shared" si="1"/>
        <v>3</v>
      </c>
      <c r="I4" t="s">
        <v>49</v>
      </c>
      <c r="J4" s="9" t="s">
        <v>69</v>
      </c>
      <c r="K4" s="1">
        <v>-1</v>
      </c>
      <c r="L4" s="1">
        <v>14</v>
      </c>
      <c r="O4" s="1">
        <f t="shared" si="2"/>
        <v>2</v>
      </c>
      <c r="P4" t="s">
        <v>52</v>
      </c>
      <c r="Q4" s="9" t="s">
        <v>70</v>
      </c>
      <c r="R4" s="1">
        <v>-1</v>
      </c>
      <c r="T4" s="1">
        <v>14.5</v>
      </c>
      <c r="V4" s="1">
        <f t="shared" si="3"/>
        <v>1</v>
      </c>
      <c r="W4" t="s">
        <v>125</v>
      </c>
      <c r="X4" s="9" t="s">
        <v>145</v>
      </c>
      <c r="Y4" s="1">
        <v>0</v>
      </c>
      <c r="AA4" s="1">
        <v>15</v>
      </c>
    </row>
    <row r="5" spans="1:26" ht="12.75">
      <c r="A5" s="1">
        <f t="shared" si="0"/>
        <v>4</v>
      </c>
      <c r="B5" t="s">
        <v>59</v>
      </c>
      <c r="C5" s="9" t="s">
        <v>71</v>
      </c>
      <c r="D5" s="1">
        <v>-23</v>
      </c>
      <c r="F5" s="1">
        <v>13</v>
      </c>
      <c r="H5" s="1">
        <f t="shared" si="1"/>
        <v>4</v>
      </c>
      <c r="I5" t="s">
        <v>47</v>
      </c>
      <c r="J5" s="9" t="s">
        <v>69</v>
      </c>
      <c r="K5" s="1">
        <v>-3</v>
      </c>
      <c r="L5" s="1">
        <v>12.5</v>
      </c>
      <c r="O5" s="1">
        <f t="shared" si="2"/>
        <v>4</v>
      </c>
      <c r="P5" t="s">
        <v>136</v>
      </c>
      <c r="Q5" s="9" t="s">
        <v>147</v>
      </c>
      <c r="R5" s="1">
        <v>-3</v>
      </c>
      <c r="S5" s="1">
        <v>13</v>
      </c>
      <c r="V5" s="1">
        <f t="shared" si="3"/>
        <v>4</v>
      </c>
      <c r="W5" t="s">
        <v>20</v>
      </c>
      <c r="X5" s="9" t="s">
        <v>67</v>
      </c>
      <c r="Y5" s="1">
        <v>-2</v>
      </c>
      <c r="Z5" s="1">
        <v>13</v>
      </c>
    </row>
    <row r="6" spans="1:26" ht="12.75">
      <c r="A6" s="1">
        <f t="shared" si="0"/>
        <v>5</v>
      </c>
      <c r="B6" t="s">
        <v>56</v>
      </c>
      <c r="C6" s="9" t="s">
        <v>71</v>
      </c>
      <c r="D6" s="1">
        <v>-30</v>
      </c>
      <c r="F6" s="1">
        <v>12</v>
      </c>
      <c r="H6" s="1">
        <f t="shared" si="1"/>
        <v>4</v>
      </c>
      <c r="I6" t="s">
        <v>128</v>
      </c>
      <c r="J6" s="9" t="s">
        <v>146</v>
      </c>
      <c r="K6" s="1">
        <v>-3</v>
      </c>
      <c r="M6" s="1">
        <v>12.5</v>
      </c>
      <c r="O6" s="1">
        <f t="shared" si="2"/>
        <v>5</v>
      </c>
      <c r="P6" t="s">
        <v>137</v>
      </c>
      <c r="Q6" s="9" t="s">
        <v>147</v>
      </c>
      <c r="R6" s="1">
        <v>-5</v>
      </c>
      <c r="S6" s="1">
        <v>11.5</v>
      </c>
      <c r="V6" s="1">
        <f t="shared" si="3"/>
        <v>5</v>
      </c>
      <c r="W6" t="s">
        <v>33</v>
      </c>
      <c r="X6" s="9" t="s">
        <v>67</v>
      </c>
      <c r="Y6" s="1">
        <v>-3</v>
      </c>
      <c r="Z6" s="1">
        <v>11.5</v>
      </c>
    </row>
    <row r="7" spans="1:27" ht="12.75">
      <c r="A7" s="1">
        <f t="shared" si="0"/>
        <v>6</v>
      </c>
      <c r="B7" t="s">
        <v>24</v>
      </c>
      <c r="C7" s="9" t="s">
        <v>68</v>
      </c>
      <c r="D7" s="1">
        <v>-33</v>
      </c>
      <c r="E7" s="1">
        <v>10.5</v>
      </c>
      <c r="H7" s="1">
        <f t="shared" si="1"/>
        <v>6</v>
      </c>
      <c r="I7" t="s">
        <v>131</v>
      </c>
      <c r="J7" s="9" t="s">
        <v>146</v>
      </c>
      <c r="K7" s="1">
        <v>-8</v>
      </c>
      <c r="M7" s="1">
        <v>11</v>
      </c>
      <c r="O7" s="1">
        <f t="shared" si="2"/>
        <v>5</v>
      </c>
      <c r="P7" t="s">
        <v>141</v>
      </c>
      <c r="Q7" s="9" t="s">
        <v>147</v>
      </c>
      <c r="R7" s="1">
        <v>-5</v>
      </c>
      <c r="S7" s="1">
        <v>11.5</v>
      </c>
      <c r="V7" s="1">
        <f t="shared" si="3"/>
        <v>5</v>
      </c>
      <c r="W7" t="s">
        <v>35</v>
      </c>
      <c r="X7" s="9" t="s">
        <v>145</v>
      </c>
      <c r="Y7" s="1">
        <v>-3</v>
      </c>
      <c r="AA7" s="1">
        <v>11.5</v>
      </c>
    </row>
    <row r="8" spans="1:27" ht="12.75">
      <c r="A8" s="1">
        <f t="shared" si="0"/>
        <v>6</v>
      </c>
      <c r="B8" t="s">
        <v>55</v>
      </c>
      <c r="C8" s="9" t="s">
        <v>71</v>
      </c>
      <c r="D8" s="1">
        <v>-33</v>
      </c>
      <c r="F8" s="1">
        <v>10.5</v>
      </c>
      <c r="H8" s="1">
        <f t="shared" si="1"/>
        <v>7</v>
      </c>
      <c r="I8" t="s">
        <v>134</v>
      </c>
      <c r="J8" s="9" t="s">
        <v>146</v>
      </c>
      <c r="K8" s="1">
        <v>-9</v>
      </c>
      <c r="M8" s="1">
        <v>10</v>
      </c>
      <c r="O8" s="1">
        <f t="shared" si="2"/>
        <v>7</v>
      </c>
      <c r="P8" t="s">
        <v>42</v>
      </c>
      <c r="Q8" s="9" t="s">
        <v>70</v>
      </c>
      <c r="R8" s="1">
        <v>-8</v>
      </c>
      <c r="T8" s="1">
        <v>10</v>
      </c>
      <c r="V8" s="1">
        <f t="shared" si="3"/>
        <v>7</v>
      </c>
      <c r="W8" t="s">
        <v>36</v>
      </c>
      <c r="X8" s="9" t="s">
        <v>145</v>
      </c>
      <c r="Y8" s="1">
        <v>-24</v>
      </c>
      <c r="AA8" s="1">
        <v>10</v>
      </c>
    </row>
    <row r="9" spans="1:27" ht="12.75">
      <c r="A9" s="1">
        <f t="shared" si="0"/>
        <v>8</v>
      </c>
      <c r="B9" t="s">
        <v>60</v>
      </c>
      <c r="C9" s="9" t="s">
        <v>71</v>
      </c>
      <c r="D9" s="1">
        <v>-45</v>
      </c>
      <c r="F9" s="1">
        <v>9</v>
      </c>
      <c r="H9" s="1">
        <f t="shared" si="1"/>
        <v>8</v>
      </c>
      <c r="I9" t="s">
        <v>133</v>
      </c>
      <c r="J9" s="9" t="s">
        <v>146</v>
      </c>
      <c r="K9" s="1">
        <v>-22</v>
      </c>
      <c r="M9" s="1">
        <v>9</v>
      </c>
      <c r="O9" s="1">
        <f t="shared" si="2"/>
        <v>8</v>
      </c>
      <c r="P9" t="s">
        <v>139</v>
      </c>
      <c r="Q9" s="9" t="s">
        <v>147</v>
      </c>
      <c r="R9" s="1">
        <v>-10</v>
      </c>
      <c r="S9" s="1">
        <v>8.5</v>
      </c>
      <c r="V9" s="1">
        <f t="shared" si="3"/>
        <v>8</v>
      </c>
      <c r="W9" t="s">
        <v>126</v>
      </c>
      <c r="X9" s="9" t="s">
        <v>145</v>
      </c>
      <c r="Y9" s="1">
        <v>-26</v>
      </c>
      <c r="AA9" s="1">
        <v>9</v>
      </c>
    </row>
    <row r="10" spans="1:26" ht="12.75">
      <c r="A10" s="1">
        <f t="shared" si="0"/>
        <v>9</v>
      </c>
      <c r="B10" t="s">
        <v>34</v>
      </c>
      <c r="C10" s="9" t="s">
        <v>68</v>
      </c>
      <c r="D10" s="1">
        <v>-52</v>
      </c>
      <c r="E10" s="1">
        <v>8</v>
      </c>
      <c r="H10" s="1">
        <f t="shared" si="1"/>
        <v>9</v>
      </c>
      <c r="I10" t="s">
        <v>129</v>
      </c>
      <c r="J10" s="9" t="s">
        <v>146</v>
      </c>
      <c r="K10" s="1">
        <v>-32</v>
      </c>
      <c r="M10" s="1">
        <v>8</v>
      </c>
      <c r="O10" s="1">
        <f t="shared" si="2"/>
        <v>8</v>
      </c>
      <c r="P10" t="s">
        <v>54</v>
      </c>
      <c r="Q10" s="9" t="s">
        <v>70</v>
      </c>
      <c r="R10" s="1">
        <v>-10</v>
      </c>
      <c r="T10" s="1">
        <v>8.5</v>
      </c>
      <c r="V10" s="1">
        <f t="shared" si="3"/>
        <v>9</v>
      </c>
      <c r="W10" t="s">
        <v>27</v>
      </c>
      <c r="X10" s="9" t="s">
        <v>67</v>
      </c>
      <c r="Y10" s="1">
        <v>-28</v>
      </c>
      <c r="Z10" s="1">
        <v>8</v>
      </c>
    </row>
    <row r="11" spans="1:26" ht="12.75">
      <c r="A11" s="1">
        <f t="shared" si="0"/>
        <v>10</v>
      </c>
      <c r="B11" t="s">
        <v>30</v>
      </c>
      <c r="C11" s="9" t="s">
        <v>68</v>
      </c>
      <c r="D11" s="1">
        <v>-68</v>
      </c>
      <c r="E11" s="1">
        <v>7</v>
      </c>
      <c r="H11" s="1">
        <f t="shared" si="1"/>
        <v>10</v>
      </c>
      <c r="I11" t="s">
        <v>130</v>
      </c>
      <c r="J11" s="9" t="s">
        <v>146</v>
      </c>
      <c r="K11" s="1">
        <v>-39</v>
      </c>
      <c r="M11" s="1">
        <v>7</v>
      </c>
      <c r="O11" s="1">
        <f t="shared" si="2"/>
        <v>10</v>
      </c>
      <c r="P11" t="s">
        <v>46</v>
      </c>
      <c r="Q11" s="9" t="s">
        <v>70</v>
      </c>
      <c r="R11" s="1">
        <v>-12</v>
      </c>
      <c r="T11" s="1">
        <v>7</v>
      </c>
      <c r="V11" s="1">
        <f t="shared" si="3"/>
        <v>10</v>
      </c>
      <c r="W11" t="s">
        <v>31</v>
      </c>
      <c r="X11" s="9" t="s">
        <v>67</v>
      </c>
      <c r="Y11" s="1">
        <v>-31</v>
      </c>
      <c r="Z11" s="1">
        <v>7</v>
      </c>
    </row>
    <row r="12" spans="1:26" ht="12.75">
      <c r="A12" s="1">
        <f t="shared" si="0"/>
        <v>11</v>
      </c>
      <c r="B12" t="s">
        <v>57</v>
      </c>
      <c r="C12" s="9" t="s">
        <v>71</v>
      </c>
      <c r="D12" s="1">
        <v>-80</v>
      </c>
      <c r="F12" s="1">
        <v>6</v>
      </c>
      <c r="H12" s="1">
        <f t="shared" si="1"/>
        <v>11</v>
      </c>
      <c r="I12" t="s">
        <v>135</v>
      </c>
      <c r="J12" s="9" t="s">
        <v>146</v>
      </c>
      <c r="K12" s="1">
        <v>-44</v>
      </c>
      <c r="M12" s="1">
        <v>6</v>
      </c>
      <c r="O12" s="1">
        <f t="shared" si="2"/>
        <v>11</v>
      </c>
      <c r="P12" t="s">
        <v>142</v>
      </c>
      <c r="Q12" s="9" t="s">
        <v>147</v>
      </c>
      <c r="R12" s="1">
        <v>-17</v>
      </c>
      <c r="S12" s="1">
        <v>6</v>
      </c>
      <c r="V12" s="1">
        <f t="shared" si="3"/>
        <v>11</v>
      </c>
      <c r="W12" t="s">
        <v>144</v>
      </c>
      <c r="X12" s="9" t="s">
        <v>67</v>
      </c>
      <c r="Y12" s="1">
        <v>-33</v>
      </c>
      <c r="Z12" s="1">
        <v>5</v>
      </c>
    </row>
    <row r="13" spans="1:27" ht="12.75">
      <c r="A13" s="1">
        <f t="shared" si="0"/>
        <v>12</v>
      </c>
      <c r="B13" t="s">
        <v>81</v>
      </c>
      <c r="C13" s="9" t="s">
        <v>68</v>
      </c>
      <c r="D13" s="1">
        <v>-81</v>
      </c>
      <c r="E13" s="1">
        <v>5</v>
      </c>
      <c r="H13" s="1">
        <f t="shared" si="1"/>
        <v>12</v>
      </c>
      <c r="I13" t="s">
        <v>43</v>
      </c>
      <c r="J13" s="9" t="s">
        <v>69</v>
      </c>
      <c r="K13" s="1">
        <v>-58</v>
      </c>
      <c r="L13" s="1">
        <v>5</v>
      </c>
      <c r="O13" s="1">
        <f t="shared" si="2"/>
        <v>12</v>
      </c>
      <c r="P13" t="s">
        <v>44</v>
      </c>
      <c r="Q13" s="9" t="s">
        <v>70</v>
      </c>
      <c r="R13" s="1">
        <v>-25</v>
      </c>
      <c r="T13" s="1">
        <v>5</v>
      </c>
      <c r="V13" s="1">
        <f t="shared" si="3"/>
        <v>11</v>
      </c>
      <c r="W13" t="s">
        <v>39</v>
      </c>
      <c r="X13" s="9" t="s">
        <v>145</v>
      </c>
      <c r="Y13" s="1">
        <v>-33</v>
      </c>
      <c r="AA13" s="1">
        <v>5</v>
      </c>
    </row>
    <row r="14" spans="1:27" ht="12.75">
      <c r="A14" s="1">
        <f t="shared" si="0"/>
        <v>13</v>
      </c>
      <c r="B14" t="s">
        <v>62</v>
      </c>
      <c r="C14" s="9" t="s">
        <v>71</v>
      </c>
      <c r="D14" s="1">
        <v>-91</v>
      </c>
      <c r="F14" s="1">
        <v>4</v>
      </c>
      <c r="H14" s="1">
        <f t="shared" si="1"/>
        <v>13</v>
      </c>
      <c r="I14" t="s">
        <v>132</v>
      </c>
      <c r="J14" s="9" t="s">
        <v>146</v>
      </c>
      <c r="K14" s="1">
        <v>-65</v>
      </c>
      <c r="M14" s="1">
        <v>4</v>
      </c>
      <c r="O14" s="1">
        <f t="shared" si="2"/>
        <v>13</v>
      </c>
      <c r="P14" t="s">
        <v>143</v>
      </c>
      <c r="Q14" s="9" t="s">
        <v>147</v>
      </c>
      <c r="R14" s="1">
        <v>-27</v>
      </c>
      <c r="S14" s="1">
        <v>4</v>
      </c>
      <c r="V14" s="1">
        <f t="shared" si="3"/>
        <v>11</v>
      </c>
      <c r="W14" t="s">
        <v>38</v>
      </c>
      <c r="X14" s="9" t="s">
        <v>145</v>
      </c>
      <c r="Y14" s="1">
        <v>-33</v>
      </c>
      <c r="AA14" s="1">
        <v>5</v>
      </c>
    </row>
    <row r="15" spans="1:27" ht="12.75">
      <c r="A15" s="1">
        <f t="shared" si="0"/>
        <v>14</v>
      </c>
      <c r="B15" t="s">
        <v>26</v>
      </c>
      <c r="C15" s="9" t="s">
        <v>68</v>
      </c>
      <c r="D15" s="1">
        <v>-98</v>
      </c>
      <c r="E15" s="1">
        <v>3</v>
      </c>
      <c r="H15" s="1">
        <f t="shared" si="1"/>
        <v>14</v>
      </c>
      <c r="I15" t="s">
        <v>53</v>
      </c>
      <c r="J15" s="9" t="s">
        <v>69</v>
      </c>
      <c r="K15" s="1">
        <v>-67</v>
      </c>
      <c r="L15" s="1">
        <v>3</v>
      </c>
      <c r="O15" s="1">
        <f t="shared" si="2"/>
        <v>14</v>
      </c>
      <c r="P15" t="s">
        <v>124</v>
      </c>
      <c r="Q15" s="9" t="s">
        <v>70</v>
      </c>
      <c r="R15" s="1">
        <v>-35</v>
      </c>
      <c r="T15" s="1">
        <v>3</v>
      </c>
      <c r="V15" s="1">
        <f t="shared" si="3"/>
        <v>14</v>
      </c>
      <c r="W15" t="s">
        <v>127</v>
      </c>
      <c r="X15" s="9" t="s">
        <v>145</v>
      </c>
      <c r="Y15" s="1">
        <v>-46</v>
      </c>
      <c r="AA15" s="1">
        <v>3</v>
      </c>
    </row>
    <row r="16" spans="1:27" ht="12.75">
      <c r="A16" s="1">
        <f t="shared" si="0"/>
        <v>15</v>
      </c>
      <c r="B16" t="s">
        <v>28</v>
      </c>
      <c r="C16" s="9" t="s">
        <v>68</v>
      </c>
      <c r="D16" s="1">
        <v>-107</v>
      </c>
      <c r="E16" s="1">
        <v>2</v>
      </c>
      <c r="H16" s="1">
        <f t="shared" si="1"/>
        <v>15</v>
      </c>
      <c r="I16" t="s">
        <v>51</v>
      </c>
      <c r="J16" s="9" t="s">
        <v>69</v>
      </c>
      <c r="K16" s="1">
        <v>-79</v>
      </c>
      <c r="L16" s="1">
        <v>2</v>
      </c>
      <c r="O16" s="1">
        <f t="shared" si="2"/>
        <v>15</v>
      </c>
      <c r="P16" t="s">
        <v>48</v>
      </c>
      <c r="Q16" s="9" t="s">
        <v>70</v>
      </c>
      <c r="R16" s="1">
        <v>-40</v>
      </c>
      <c r="T16" s="1">
        <v>2</v>
      </c>
      <c r="V16" s="1">
        <f t="shared" si="3"/>
        <v>15</v>
      </c>
      <c r="W16" t="s">
        <v>37</v>
      </c>
      <c r="X16" s="9" t="s">
        <v>145</v>
      </c>
      <c r="Y16" s="1">
        <v>-75</v>
      </c>
      <c r="AA16" s="1">
        <v>2</v>
      </c>
    </row>
    <row r="17" spans="1:26" ht="12.75">
      <c r="A17" s="1">
        <f t="shared" si="0"/>
        <v>16</v>
      </c>
      <c r="B17" t="s">
        <v>58</v>
      </c>
      <c r="C17" s="9" t="s">
        <v>71</v>
      </c>
      <c r="D17" s="1">
        <v>-175</v>
      </c>
      <c r="F17" s="1">
        <v>1</v>
      </c>
      <c r="H17" s="1">
        <f t="shared" si="1"/>
        <v>16</v>
      </c>
      <c r="I17" t="s">
        <v>123</v>
      </c>
      <c r="J17" s="9" t="s">
        <v>69</v>
      </c>
      <c r="K17" s="1">
        <v>-141</v>
      </c>
      <c r="L17" s="1">
        <v>1</v>
      </c>
      <c r="O17" s="1">
        <f t="shared" si="2"/>
        <v>16</v>
      </c>
      <c r="P17" t="s">
        <v>50</v>
      </c>
      <c r="Q17" s="9" t="s">
        <v>70</v>
      </c>
      <c r="R17" s="1">
        <v>-130</v>
      </c>
      <c r="T17" s="1">
        <v>1</v>
      </c>
      <c r="V17" s="1">
        <f t="shared" si="3"/>
        <v>16</v>
      </c>
      <c r="W17" t="s">
        <v>23</v>
      </c>
      <c r="X17" s="9" t="s">
        <v>67</v>
      </c>
      <c r="Y17" s="1">
        <v>-99</v>
      </c>
      <c r="Z17" s="1">
        <v>1</v>
      </c>
    </row>
    <row r="18" spans="5:27" ht="12.75">
      <c r="E18" s="1">
        <f>SUM(E2:E17)</f>
        <v>66.5</v>
      </c>
      <c r="F18" s="1">
        <f>SUM(F2:F17)</f>
        <v>69.5</v>
      </c>
      <c r="L18" s="1">
        <f>SUM(L2:L17)</f>
        <v>68.5</v>
      </c>
      <c r="M18" s="1">
        <f>SUM(M2:M17)</f>
        <v>67.5</v>
      </c>
      <c r="S18" s="1">
        <f>SUM(S2:S17)</f>
        <v>85</v>
      </c>
      <c r="T18" s="1">
        <f>SUM(T2:T17)</f>
        <v>51</v>
      </c>
      <c r="Z18" s="1">
        <f>SUM(Z2:Z17)</f>
        <v>75.5</v>
      </c>
      <c r="AA18" s="1">
        <f>SUM(AA2:AA17)</f>
        <v>60.5</v>
      </c>
    </row>
    <row r="20" ht="12.75">
      <c r="B20" s="1" t="s">
        <v>73</v>
      </c>
    </row>
    <row r="21" spans="5:27" ht="12.75">
      <c r="E21" s="11" t="s">
        <v>67</v>
      </c>
      <c r="F21" s="11" t="s">
        <v>68</v>
      </c>
      <c r="L21" s="11" t="s">
        <v>67</v>
      </c>
      <c r="M21" s="11" t="s">
        <v>71</v>
      </c>
      <c r="S21" s="11" t="s">
        <v>67</v>
      </c>
      <c r="T21" s="11" t="s">
        <v>69</v>
      </c>
      <c r="Z21" s="11" t="s">
        <v>67</v>
      </c>
      <c r="AA21" s="11" t="s">
        <v>146</v>
      </c>
    </row>
    <row r="22" spans="1:26" ht="12.75">
      <c r="A22" s="1">
        <f aca="true" t="shared" si="4" ref="A22:A37">RANK(D22,D$22:D$37)</f>
        <v>1</v>
      </c>
      <c r="B22" t="s">
        <v>29</v>
      </c>
      <c r="C22" s="9" t="s">
        <v>67</v>
      </c>
      <c r="D22" s="13">
        <v>3</v>
      </c>
      <c r="E22" s="1">
        <v>15.5</v>
      </c>
      <c r="H22" s="1">
        <f aca="true" t="shared" si="5" ref="H22:H37">RANK(K22,K$22:K$37)</f>
        <v>1</v>
      </c>
      <c r="I22" t="s">
        <v>29</v>
      </c>
      <c r="J22" s="9" t="s">
        <v>67</v>
      </c>
      <c r="K22" s="13">
        <v>3</v>
      </c>
      <c r="L22" s="1">
        <v>15.5</v>
      </c>
      <c r="O22" s="1">
        <f aca="true" t="shared" si="6" ref="O22:O37">RANK(R22,R$22:R$37)</f>
        <v>1</v>
      </c>
      <c r="P22" t="s">
        <v>40</v>
      </c>
      <c r="Q22" s="9" t="s">
        <v>69</v>
      </c>
      <c r="R22" s="1">
        <v>0</v>
      </c>
      <c r="T22" s="1">
        <v>14.5</v>
      </c>
      <c r="V22" s="1">
        <f aca="true" t="shared" si="7" ref="V22:V37">RANK(Y22,Y$22:Y$37)</f>
        <v>1</v>
      </c>
      <c r="W22" t="s">
        <v>29</v>
      </c>
      <c r="X22" s="9" t="s">
        <v>67</v>
      </c>
      <c r="Y22" s="1">
        <v>0</v>
      </c>
      <c r="Z22" s="1">
        <v>15.5</v>
      </c>
    </row>
    <row r="23" spans="1:26" ht="12.75">
      <c r="A23" s="1">
        <f t="shared" si="4"/>
        <v>1</v>
      </c>
      <c r="B23" t="s">
        <v>25</v>
      </c>
      <c r="C23" s="9" t="s">
        <v>67</v>
      </c>
      <c r="D23" s="13">
        <v>3</v>
      </c>
      <c r="E23" s="1">
        <v>15.5</v>
      </c>
      <c r="H23" s="1">
        <f t="shared" si="5"/>
        <v>1</v>
      </c>
      <c r="I23" t="s">
        <v>25</v>
      </c>
      <c r="J23" s="9" t="s">
        <v>67</v>
      </c>
      <c r="K23" s="13">
        <v>3</v>
      </c>
      <c r="L23" s="1">
        <v>15.5</v>
      </c>
      <c r="O23" s="1">
        <f t="shared" si="6"/>
        <v>1</v>
      </c>
      <c r="P23" t="s">
        <v>41</v>
      </c>
      <c r="Q23" s="9" t="s">
        <v>69</v>
      </c>
      <c r="R23" s="1">
        <v>0</v>
      </c>
      <c r="T23" s="1">
        <v>14.5</v>
      </c>
      <c r="V23" s="1">
        <f t="shared" si="7"/>
        <v>1</v>
      </c>
      <c r="W23" t="s">
        <v>25</v>
      </c>
      <c r="X23" s="9" t="s">
        <v>67</v>
      </c>
      <c r="Y23" s="1">
        <v>0</v>
      </c>
      <c r="Z23" s="1">
        <v>15.5</v>
      </c>
    </row>
    <row r="24" spans="1:26" ht="12.75">
      <c r="A24" s="1">
        <f t="shared" si="4"/>
        <v>3</v>
      </c>
      <c r="B24" t="s">
        <v>20</v>
      </c>
      <c r="C24" s="9" t="s">
        <v>67</v>
      </c>
      <c r="D24" s="13">
        <v>1</v>
      </c>
      <c r="E24" s="1">
        <v>14</v>
      </c>
      <c r="H24" s="1">
        <f t="shared" si="5"/>
        <v>3</v>
      </c>
      <c r="I24" t="s">
        <v>20</v>
      </c>
      <c r="J24" s="9" t="s">
        <v>67</v>
      </c>
      <c r="K24" s="13">
        <v>1</v>
      </c>
      <c r="L24" s="1">
        <v>14</v>
      </c>
      <c r="O24" s="1">
        <f t="shared" si="6"/>
        <v>1</v>
      </c>
      <c r="P24" t="s">
        <v>29</v>
      </c>
      <c r="Q24" s="9" t="s">
        <v>67</v>
      </c>
      <c r="R24" s="1">
        <v>0</v>
      </c>
      <c r="S24" s="1">
        <v>14.5</v>
      </c>
      <c r="V24" s="1">
        <f t="shared" si="7"/>
        <v>3</v>
      </c>
      <c r="W24" t="s">
        <v>20</v>
      </c>
      <c r="X24" s="9" t="s">
        <v>67</v>
      </c>
      <c r="Y24" s="1">
        <v>-2</v>
      </c>
      <c r="Z24" s="1">
        <v>14</v>
      </c>
    </row>
    <row r="25" spans="1:27" ht="12.75">
      <c r="A25" s="1">
        <f t="shared" si="4"/>
        <v>4</v>
      </c>
      <c r="B25" t="s">
        <v>33</v>
      </c>
      <c r="C25" s="9" t="s">
        <v>67</v>
      </c>
      <c r="D25" s="1">
        <v>-3</v>
      </c>
      <c r="E25" s="1">
        <v>13</v>
      </c>
      <c r="H25" s="1">
        <f t="shared" si="5"/>
        <v>4</v>
      </c>
      <c r="I25" t="s">
        <v>33</v>
      </c>
      <c r="J25" s="9" t="s">
        <v>67</v>
      </c>
      <c r="K25" s="1">
        <v>-3</v>
      </c>
      <c r="L25" s="1">
        <v>13</v>
      </c>
      <c r="O25" s="1">
        <f t="shared" si="6"/>
        <v>1</v>
      </c>
      <c r="P25" t="s">
        <v>25</v>
      </c>
      <c r="Q25" s="9" t="s">
        <v>67</v>
      </c>
      <c r="R25" s="1">
        <v>0</v>
      </c>
      <c r="S25" s="1">
        <v>14.5</v>
      </c>
      <c r="V25" s="1">
        <f t="shared" si="7"/>
        <v>4</v>
      </c>
      <c r="W25" t="s">
        <v>128</v>
      </c>
      <c r="X25" s="9" t="s">
        <v>146</v>
      </c>
      <c r="Y25" s="1">
        <v>-3</v>
      </c>
      <c r="AA25" s="1">
        <v>12.5</v>
      </c>
    </row>
    <row r="26" spans="1:26" ht="12.75">
      <c r="A26" s="1">
        <f t="shared" si="4"/>
        <v>5</v>
      </c>
      <c r="B26" t="s">
        <v>22</v>
      </c>
      <c r="C26" s="9" t="s">
        <v>68</v>
      </c>
      <c r="D26" s="1">
        <v>-5</v>
      </c>
      <c r="F26" s="1">
        <v>12</v>
      </c>
      <c r="H26" s="1">
        <f t="shared" si="5"/>
        <v>5</v>
      </c>
      <c r="I26" t="s">
        <v>61</v>
      </c>
      <c r="J26" s="9" t="s">
        <v>71</v>
      </c>
      <c r="K26" s="1">
        <v>-22</v>
      </c>
      <c r="M26" s="1">
        <v>12</v>
      </c>
      <c r="O26" s="1">
        <f t="shared" si="6"/>
        <v>5</v>
      </c>
      <c r="P26" t="s">
        <v>49</v>
      </c>
      <c r="Q26" s="9" t="s">
        <v>69</v>
      </c>
      <c r="R26" s="1">
        <v>-1</v>
      </c>
      <c r="T26" s="1">
        <v>12</v>
      </c>
      <c r="V26" s="1">
        <f t="shared" si="7"/>
        <v>4</v>
      </c>
      <c r="W26" t="s">
        <v>33</v>
      </c>
      <c r="X26" s="9" t="s">
        <v>67</v>
      </c>
      <c r="Y26" s="1">
        <v>-3</v>
      </c>
      <c r="Z26" s="1">
        <v>12.5</v>
      </c>
    </row>
    <row r="27" spans="1:27" ht="12.75">
      <c r="A27" s="1">
        <f t="shared" si="4"/>
        <v>6</v>
      </c>
      <c r="B27" t="s">
        <v>32</v>
      </c>
      <c r="C27" s="9" t="s">
        <v>68</v>
      </c>
      <c r="D27" s="1">
        <v>-7</v>
      </c>
      <c r="F27" s="1">
        <v>11</v>
      </c>
      <c r="H27" s="1">
        <f t="shared" si="5"/>
        <v>6</v>
      </c>
      <c r="I27" t="s">
        <v>59</v>
      </c>
      <c r="J27" s="9" t="s">
        <v>71</v>
      </c>
      <c r="K27" s="1">
        <v>-23</v>
      </c>
      <c r="M27" s="1">
        <v>11</v>
      </c>
      <c r="O27" s="1">
        <f t="shared" si="6"/>
        <v>6</v>
      </c>
      <c r="P27" t="s">
        <v>20</v>
      </c>
      <c r="Q27" s="9" t="s">
        <v>67</v>
      </c>
      <c r="R27" s="1">
        <v>-2</v>
      </c>
      <c r="S27" s="1">
        <v>11</v>
      </c>
      <c r="V27" s="1">
        <f t="shared" si="7"/>
        <v>6</v>
      </c>
      <c r="W27" t="s">
        <v>131</v>
      </c>
      <c r="X27" s="9" t="s">
        <v>146</v>
      </c>
      <c r="Y27" s="1">
        <v>-8</v>
      </c>
      <c r="AA27" s="1">
        <v>11</v>
      </c>
    </row>
    <row r="28" spans="1:27" ht="12.75">
      <c r="A28" s="1">
        <f t="shared" si="4"/>
        <v>7</v>
      </c>
      <c r="B28" t="s">
        <v>27</v>
      </c>
      <c r="C28" s="9" t="s">
        <v>67</v>
      </c>
      <c r="D28" s="1">
        <v>-28</v>
      </c>
      <c r="E28" s="1">
        <v>10</v>
      </c>
      <c r="H28" s="1">
        <f t="shared" si="5"/>
        <v>7</v>
      </c>
      <c r="I28" t="s">
        <v>27</v>
      </c>
      <c r="J28" s="9" t="s">
        <v>67</v>
      </c>
      <c r="K28" s="1">
        <v>-28</v>
      </c>
      <c r="L28" s="1">
        <v>10</v>
      </c>
      <c r="O28" s="1">
        <f t="shared" si="6"/>
        <v>7</v>
      </c>
      <c r="P28" t="s">
        <v>47</v>
      </c>
      <c r="Q28" s="9" t="s">
        <v>69</v>
      </c>
      <c r="R28" s="1">
        <v>-3</v>
      </c>
      <c r="T28" s="1">
        <v>9.5</v>
      </c>
      <c r="V28" s="1">
        <f t="shared" si="7"/>
        <v>7</v>
      </c>
      <c r="W28" t="s">
        <v>134</v>
      </c>
      <c r="X28" s="9" t="s">
        <v>146</v>
      </c>
      <c r="Y28" s="1">
        <v>-9</v>
      </c>
      <c r="AA28" s="1">
        <v>10</v>
      </c>
    </row>
    <row r="29" spans="1:27" ht="12.75">
      <c r="A29" s="1">
        <f t="shared" si="4"/>
        <v>8</v>
      </c>
      <c r="B29" t="s">
        <v>31</v>
      </c>
      <c r="C29" s="9" t="s">
        <v>67</v>
      </c>
      <c r="D29" s="1">
        <v>-31</v>
      </c>
      <c r="E29" s="1">
        <v>9</v>
      </c>
      <c r="H29" s="1">
        <f t="shared" si="5"/>
        <v>8</v>
      </c>
      <c r="I29" t="s">
        <v>56</v>
      </c>
      <c r="J29" s="9" t="s">
        <v>71</v>
      </c>
      <c r="K29" s="1">
        <v>-30</v>
      </c>
      <c r="M29" s="1">
        <v>9</v>
      </c>
      <c r="O29" s="1">
        <f t="shared" si="6"/>
        <v>7</v>
      </c>
      <c r="P29" t="s">
        <v>33</v>
      </c>
      <c r="Q29" s="9" t="s">
        <v>67</v>
      </c>
      <c r="R29" s="1">
        <v>-3</v>
      </c>
      <c r="S29" s="1">
        <v>9.5</v>
      </c>
      <c r="V29" s="1">
        <f t="shared" si="7"/>
        <v>8</v>
      </c>
      <c r="W29" t="s">
        <v>133</v>
      </c>
      <c r="X29" s="9" t="s">
        <v>146</v>
      </c>
      <c r="Y29" s="1">
        <v>-22</v>
      </c>
      <c r="AA29" s="1">
        <v>9</v>
      </c>
    </row>
    <row r="30" spans="1:26" ht="12.75">
      <c r="A30" s="1">
        <f t="shared" si="4"/>
        <v>9</v>
      </c>
      <c r="B30" t="s">
        <v>24</v>
      </c>
      <c r="C30" s="9" t="s">
        <v>68</v>
      </c>
      <c r="D30" s="1">
        <v>-33</v>
      </c>
      <c r="F30" s="1">
        <v>7.5</v>
      </c>
      <c r="H30" s="1">
        <f t="shared" si="5"/>
        <v>9</v>
      </c>
      <c r="I30" t="s">
        <v>31</v>
      </c>
      <c r="J30" s="9" t="s">
        <v>67</v>
      </c>
      <c r="K30" s="1">
        <v>-31</v>
      </c>
      <c r="L30" s="1">
        <v>8</v>
      </c>
      <c r="O30" s="1">
        <f t="shared" si="6"/>
        <v>9</v>
      </c>
      <c r="P30" t="s">
        <v>27</v>
      </c>
      <c r="Q30" s="9" t="s">
        <v>67</v>
      </c>
      <c r="R30" s="1">
        <v>-28</v>
      </c>
      <c r="S30" s="1">
        <v>8</v>
      </c>
      <c r="V30" s="1">
        <f t="shared" si="7"/>
        <v>9</v>
      </c>
      <c r="W30" t="s">
        <v>27</v>
      </c>
      <c r="X30" s="9" t="s">
        <v>67</v>
      </c>
      <c r="Y30" s="1">
        <v>-28</v>
      </c>
      <c r="Z30" s="1">
        <v>8</v>
      </c>
    </row>
    <row r="31" spans="1:26" ht="12.75">
      <c r="A31" s="1">
        <f t="shared" si="4"/>
        <v>9</v>
      </c>
      <c r="B31" t="s">
        <v>144</v>
      </c>
      <c r="C31" s="9" t="s">
        <v>67</v>
      </c>
      <c r="D31" s="1">
        <v>-33</v>
      </c>
      <c r="E31" s="1">
        <v>7.5</v>
      </c>
      <c r="H31" s="1">
        <f t="shared" si="5"/>
        <v>10</v>
      </c>
      <c r="I31" t="s">
        <v>55</v>
      </c>
      <c r="J31" s="9" t="s">
        <v>71</v>
      </c>
      <c r="K31" s="1">
        <v>-33</v>
      </c>
      <c r="M31" s="1">
        <v>6.5</v>
      </c>
      <c r="O31" s="1">
        <f t="shared" si="6"/>
        <v>10</v>
      </c>
      <c r="P31" t="s">
        <v>31</v>
      </c>
      <c r="Q31" s="9" t="s">
        <v>67</v>
      </c>
      <c r="R31" s="1">
        <v>-31</v>
      </c>
      <c r="S31" s="1">
        <v>7</v>
      </c>
      <c r="V31" s="1">
        <f t="shared" si="7"/>
        <v>10</v>
      </c>
      <c r="W31" t="s">
        <v>31</v>
      </c>
      <c r="X31" s="9" t="s">
        <v>67</v>
      </c>
      <c r="Y31" s="1">
        <v>-31</v>
      </c>
      <c r="Z31" s="1">
        <v>7</v>
      </c>
    </row>
    <row r="32" spans="1:27" ht="12.75">
      <c r="A32" s="1">
        <f t="shared" si="4"/>
        <v>11</v>
      </c>
      <c r="B32" t="s">
        <v>34</v>
      </c>
      <c r="C32" s="9" t="s">
        <v>68</v>
      </c>
      <c r="D32" s="1">
        <v>-52</v>
      </c>
      <c r="F32" s="1">
        <v>6</v>
      </c>
      <c r="H32" s="1">
        <f t="shared" si="5"/>
        <v>10</v>
      </c>
      <c r="I32" t="s">
        <v>144</v>
      </c>
      <c r="J32" s="9" t="s">
        <v>67</v>
      </c>
      <c r="K32" s="1">
        <v>-33</v>
      </c>
      <c r="L32" s="1">
        <v>6.5</v>
      </c>
      <c r="O32" s="1">
        <f t="shared" si="6"/>
        <v>11</v>
      </c>
      <c r="P32" t="s">
        <v>144</v>
      </c>
      <c r="Q32" s="9" t="s">
        <v>67</v>
      </c>
      <c r="R32" s="1">
        <v>-33</v>
      </c>
      <c r="S32" s="1">
        <v>6</v>
      </c>
      <c r="V32" s="1">
        <f t="shared" si="7"/>
        <v>11</v>
      </c>
      <c r="W32" t="s">
        <v>129</v>
      </c>
      <c r="X32" s="9" t="s">
        <v>146</v>
      </c>
      <c r="Y32" s="1">
        <v>-32</v>
      </c>
      <c r="AA32" s="1">
        <v>6</v>
      </c>
    </row>
    <row r="33" spans="1:26" ht="12.75">
      <c r="A33" s="1">
        <f t="shared" si="4"/>
        <v>12</v>
      </c>
      <c r="B33" t="s">
        <v>30</v>
      </c>
      <c r="C33" s="9" t="s">
        <v>68</v>
      </c>
      <c r="D33" s="1">
        <v>-68</v>
      </c>
      <c r="F33" s="1">
        <v>5</v>
      </c>
      <c r="H33" s="1">
        <f t="shared" si="5"/>
        <v>12</v>
      </c>
      <c r="I33" t="s">
        <v>60</v>
      </c>
      <c r="J33" s="9" t="s">
        <v>71</v>
      </c>
      <c r="K33" s="1">
        <v>-45</v>
      </c>
      <c r="M33" s="1">
        <v>5</v>
      </c>
      <c r="O33" s="1">
        <f t="shared" si="6"/>
        <v>12</v>
      </c>
      <c r="P33" t="s">
        <v>43</v>
      </c>
      <c r="Q33" s="9" t="s">
        <v>69</v>
      </c>
      <c r="R33" s="1">
        <v>-58</v>
      </c>
      <c r="T33" s="1">
        <v>5</v>
      </c>
      <c r="V33" s="1">
        <f t="shared" si="7"/>
        <v>12</v>
      </c>
      <c r="W33" t="s">
        <v>144</v>
      </c>
      <c r="X33" s="9" t="s">
        <v>67</v>
      </c>
      <c r="Y33" s="1">
        <v>-33</v>
      </c>
      <c r="Z33" s="1">
        <v>5</v>
      </c>
    </row>
    <row r="34" spans="1:27" ht="12.75">
      <c r="A34" s="1">
        <f t="shared" si="4"/>
        <v>13</v>
      </c>
      <c r="B34" t="s">
        <v>81</v>
      </c>
      <c r="C34" s="9" t="s">
        <v>68</v>
      </c>
      <c r="D34" s="1">
        <v>-81</v>
      </c>
      <c r="F34" s="1">
        <v>4</v>
      </c>
      <c r="H34" s="1">
        <f t="shared" si="5"/>
        <v>13</v>
      </c>
      <c r="I34" t="s">
        <v>57</v>
      </c>
      <c r="J34" s="9" t="s">
        <v>71</v>
      </c>
      <c r="K34" s="1">
        <v>-80</v>
      </c>
      <c r="M34" s="1">
        <v>4</v>
      </c>
      <c r="O34" s="1">
        <f t="shared" si="6"/>
        <v>13</v>
      </c>
      <c r="P34" t="s">
        <v>53</v>
      </c>
      <c r="Q34" s="9" t="s">
        <v>69</v>
      </c>
      <c r="R34" s="1">
        <v>-67</v>
      </c>
      <c r="T34" s="1">
        <v>4</v>
      </c>
      <c r="V34" s="1">
        <f t="shared" si="7"/>
        <v>13</v>
      </c>
      <c r="W34" t="s">
        <v>130</v>
      </c>
      <c r="X34" s="9" t="s">
        <v>146</v>
      </c>
      <c r="Y34" s="1">
        <v>-39</v>
      </c>
      <c r="AA34" s="1">
        <v>4</v>
      </c>
    </row>
    <row r="35" spans="1:27" ht="12.75">
      <c r="A35" s="1">
        <f t="shared" si="4"/>
        <v>14</v>
      </c>
      <c r="B35" t="s">
        <v>26</v>
      </c>
      <c r="C35" s="9" t="s">
        <v>68</v>
      </c>
      <c r="D35" s="1">
        <v>-98</v>
      </c>
      <c r="F35" s="1">
        <v>3</v>
      </c>
      <c r="H35" s="1">
        <f t="shared" si="5"/>
        <v>14</v>
      </c>
      <c r="I35" t="s">
        <v>62</v>
      </c>
      <c r="J35" s="9" t="s">
        <v>71</v>
      </c>
      <c r="K35" s="1">
        <v>-91</v>
      </c>
      <c r="M35" s="1">
        <v>3</v>
      </c>
      <c r="O35" s="1">
        <f t="shared" si="6"/>
        <v>14</v>
      </c>
      <c r="P35" t="s">
        <v>51</v>
      </c>
      <c r="Q35" s="9" t="s">
        <v>69</v>
      </c>
      <c r="R35" s="1">
        <v>-79</v>
      </c>
      <c r="T35" s="1">
        <v>3</v>
      </c>
      <c r="V35" s="1">
        <f t="shared" si="7"/>
        <v>14</v>
      </c>
      <c r="W35" t="s">
        <v>135</v>
      </c>
      <c r="X35" s="9" t="s">
        <v>146</v>
      </c>
      <c r="Y35" s="1">
        <v>-44</v>
      </c>
      <c r="AA35" s="1">
        <v>3</v>
      </c>
    </row>
    <row r="36" spans="1:27" ht="12.75">
      <c r="A36" s="1">
        <f t="shared" si="4"/>
        <v>15</v>
      </c>
      <c r="B36" t="s">
        <v>23</v>
      </c>
      <c r="C36" s="9" t="s">
        <v>67</v>
      </c>
      <c r="D36" s="1">
        <v>-99</v>
      </c>
      <c r="E36" s="1">
        <v>2</v>
      </c>
      <c r="H36" s="1">
        <f t="shared" si="5"/>
        <v>15</v>
      </c>
      <c r="I36" t="s">
        <v>23</v>
      </c>
      <c r="J36" s="9" t="s">
        <v>67</v>
      </c>
      <c r="K36" s="1">
        <v>-99</v>
      </c>
      <c r="L36" s="1">
        <v>2</v>
      </c>
      <c r="O36" s="1">
        <f t="shared" si="6"/>
        <v>15</v>
      </c>
      <c r="P36" t="s">
        <v>23</v>
      </c>
      <c r="Q36" s="9" t="s">
        <v>67</v>
      </c>
      <c r="R36" s="1">
        <v>-99</v>
      </c>
      <c r="S36" s="1">
        <v>2</v>
      </c>
      <c r="V36" s="1">
        <f t="shared" si="7"/>
        <v>15</v>
      </c>
      <c r="W36" t="s">
        <v>132</v>
      </c>
      <c r="X36" s="9" t="s">
        <v>146</v>
      </c>
      <c r="Y36" s="1">
        <v>-65</v>
      </c>
      <c r="AA36" s="1">
        <v>2</v>
      </c>
    </row>
    <row r="37" spans="1:26" ht="12.75">
      <c r="A37" s="1">
        <f t="shared" si="4"/>
        <v>16</v>
      </c>
      <c r="B37" t="s">
        <v>28</v>
      </c>
      <c r="C37" s="9" t="s">
        <v>68</v>
      </c>
      <c r="D37" s="1">
        <v>-107</v>
      </c>
      <c r="F37" s="1">
        <v>1</v>
      </c>
      <c r="H37" s="1">
        <f t="shared" si="5"/>
        <v>16</v>
      </c>
      <c r="I37" t="s">
        <v>58</v>
      </c>
      <c r="J37" s="9" t="s">
        <v>71</v>
      </c>
      <c r="K37" s="1">
        <v>-175</v>
      </c>
      <c r="M37" s="1">
        <v>1</v>
      </c>
      <c r="O37" s="1">
        <f t="shared" si="6"/>
        <v>16</v>
      </c>
      <c r="P37" t="s">
        <v>123</v>
      </c>
      <c r="Q37" s="9" t="s">
        <v>69</v>
      </c>
      <c r="R37" s="1">
        <v>-141</v>
      </c>
      <c r="T37" s="1">
        <v>1</v>
      </c>
      <c r="V37" s="1">
        <f t="shared" si="7"/>
        <v>16</v>
      </c>
      <c r="W37" t="s">
        <v>23</v>
      </c>
      <c r="X37" s="9" t="s">
        <v>67</v>
      </c>
      <c r="Y37" s="1">
        <v>-99</v>
      </c>
      <c r="Z37" s="1">
        <v>1</v>
      </c>
    </row>
    <row r="38" spans="5:27" ht="12.75">
      <c r="E38" s="1">
        <f>SUM(E22:E37)</f>
        <v>86.5</v>
      </c>
      <c r="F38" s="1">
        <f>SUM(F22:F37)</f>
        <v>49.5</v>
      </c>
      <c r="L38" s="1">
        <f>SUM(L22:L37)</f>
        <v>84.5</v>
      </c>
      <c r="M38" s="1">
        <f>SUM(M22:M37)</f>
        <v>51.5</v>
      </c>
      <c r="S38" s="1">
        <f>SUM(S22:S37)</f>
        <v>72.5</v>
      </c>
      <c r="T38" s="1">
        <f>SUM(T22:T37)</f>
        <v>63.5</v>
      </c>
      <c r="Z38" s="1">
        <f>SUM(Z22:Z37)</f>
        <v>78.5</v>
      </c>
      <c r="AA38" s="1">
        <f>SUM(AA22:AA37)</f>
        <v>57.5</v>
      </c>
    </row>
    <row r="40" spans="5:27" ht="12.75">
      <c r="E40" s="11" t="s">
        <v>67</v>
      </c>
      <c r="F40" s="11" t="s">
        <v>147</v>
      </c>
      <c r="L40" s="11" t="s">
        <v>67</v>
      </c>
      <c r="M40" s="11" t="s">
        <v>70</v>
      </c>
      <c r="S40" s="11" t="s">
        <v>68</v>
      </c>
      <c r="T40" s="11" t="s">
        <v>69</v>
      </c>
      <c r="Z40" s="11" t="s">
        <v>68</v>
      </c>
      <c r="AA40" s="11" t="s">
        <v>146</v>
      </c>
    </row>
    <row r="41" spans="1:27" ht="12.75">
      <c r="A41" s="1">
        <f aca="true" t="shared" si="8" ref="A41:A56">RANK(D41,D$41:D$56)</f>
        <v>1</v>
      </c>
      <c r="B41" t="s">
        <v>138</v>
      </c>
      <c r="C41" s="9" t="s">
        <v>147</v>
      </c>
      <c r="D41" s="1">
        <v>0</v>
      </c>
      <c r="F41" s="1">
        <v>15</v>
      </c>
      <c r="H41" s="1">
        <f aca="true" t="shared" si="9" ref="H41:H56">RANK(K41,K$41:K$56)</f>
        <v>1</v>
      </c>
      <c r="I41" t="s">
        <v>29</v>
      </c>
      <c r="J41" s="9" t="s">
        <v>67</v>
      </c>
      <c r="K41" s="1">
        <v>0</v>
      </c>
      <c r="L41" s="1">
        <v>15.5</v>
      </c>
      <c r="O41" s="1">
        <f aca="true" t="shared" si="10" ref="O41:O56">RANK(R41,R$41:R$56)</f>
        <v>1</v>
      </c>
      <c r="P41" t="s">
        <v>40</v>
      </c>
      <c r="Q41" s="9" t="s">
        <v>69</v>
      </c>
      <c r="R41" s="13">
        <v>3</v>
      </c>
      <c r="T41" s="1">
        <v>15.5</v>
      </c>
      <c r="V41" s="1">
        <f aca="true" t="shared" si="11" ref="V41:V56">RANK(Y41,Y$41:Y$56)</f>
        <v>1</v>
      </c>
      <c r="W41" t="s">
        <v>128</v>
      </c>
      <c r="X41" s="9" t="s">
        <v>146</v>
      </c>
      <c r="Y41" s="1">
        <v>-3</v>
      </c>
      <c r="AA41" s="1">
        <v>16</v>
      </c>
    </row>
    <row r="42" spans="1:26" ht="12.75">
      <c r="A42" s="1">
        <f t="shared" si="8"/>
        <v>1</v>
      </c>
      <c r="B42" t="s">
        <v>29</v>
      </c>
      <c r="C42" s="9" t="s">
        <v>67</v>
      </c>
      <c r="D42" s="1">
        <v>0</v>
      </c>
      <c r="E42" s="1">
        <v>15</v>
      </c>
      <c r="H42" s="1">
        <f t="shared" si="9"/>
        <v>1</v>
      </c>
      <c r="I42" t="s">
        <v>25</v>
      </c>
      <c r="J42" s="9" t="s">
        <v>67</v>
      </c>
      <c r="K42" s="1">
        <v>0</v>
      </c>
      <c r="L42" s="1">
        <v>15.5</v>
      </c>
      <c r="O42" s="1">
        <f t="shared" si="10"/>
        <v>1</v>
      </c>
      <c r="P42" t="s">
        <v>41</v>
      </c>
      <c r="Q42" s="9" t="s">
        <v>69</v>
      </c>
      <c r="R42" s="13">
        <v>3</v>
      </c>
      <c r="T42" s="1">
        <v>15.5</v>
      </c>
      <c r="V42" s="1">
        <f t="shared" si="11"/>
        <v>2</v>
      </c>
      <c r="W42" t="s">
        <v>22</v>
      </c>
      <c r="X42" s="9" t="s">
        <v>68</v>
      </c>
      <c r="Y42" s="1">
        <v>-5</v>
      </c>
      <c r="Z42" s="1">
        <v>15</v>
      </c>
    </row>
    <row r="43" spans="1:26" ht="12.75">
      <c r="A43" s="1">
        <f t="shared" si="8"/>
        <v>1</v>
      </c>
      <c r="B43" t="s">
        <v>25</v>
      </c>
      <c r="C43" s="9" t="s">
        <v>67</v>
      </c>
      <c r="D43" s="1">
        <v>0</v>
      </c>
      <c r="E43" s="1">
        <v>15</v>
      </c>
      <c r="H43" s="1">
        <f t="shared" si="9"/>
        <v>3</v>
      </c>
      <c r="I43" t="s">
        <v>52</v>
      </c>
      <c r="J43" s="9" t="s">
        <v>70</v>
      </c>
      <c r="K43" s="1">
        <v>-1</v>
      </c>
      <c r="M43" s="1">
        <v>14</v>
      </c>
      <c r="O43" s="1">
        <f t="shared" si="10"/>
        <v>3</v>
      </c>
      <c r="P43" t="s">
        <v>49</v>
      </c>
      <c r="Q43" s="9" t="s">
        <v>69</v>
      </c>
      <c r="R43" s="13">
        <v>2</v>
      </c>
      <c r="T43" s="1">
        <v>14</v>
      </c>
      <c r="V43" s="1">
        <f t="shared" si="11"/>
        <v>3</v>
      </c>
      <c r="W43" t="s">
        <v>32</v>
      </c>
      <c r="X43" s="9" t="s">
        <v>68</v>
      </c>
      <c r="Y43" s="1">
        <v>-7</v>
      </c>
      <c r="Z43" s="1">
        <v>14</v>
      </c>
    </row>
    <row r="44" spans="1:27" ht="12.75">
      <c r="A44" s="1">
        <f t="shared" si="8"/>
        <v>4</v>
      </c>
      <c r="B44" t="s">
        <v>140</v>
      </c>
      <c r="C44" s="9" t="s">
        <v>147</v>
      </c>
      <c r="D44" s="1">
        <v>-1</v>
      </c>
      <c r="F44" s="1">
        <v>13</v>
      </c>
      <c r="H44" s="1">
        <f t="shared" si="9"/>
        <v>4</v>
      </c>
      <c r="I44" t="s">
        <v>20</v>
      </c>
      <c r="J44" s="9" t="s">
        <v>67</v>
      </c>
      <c r="K44" s="1">
        <v>-2</v>
      </c>
      <c r="L44" s="1">
        <v>13</v>
      </c>
      <c r="O44" s="1">
        <f t="shared" si="10"/>
        <v>4</v>
      </c>
      <c r="P44" t="s">
        <v>47</v>
      </c>
      <c r="Q44" s="9" t="s">
        <v>69</v>
      </c>
      <c r="R44" s="1">
        <v>-3</v>
      </c>
      <c r="T44" s="1">
        <v>13</v>
      </c>
      <c r="V44" s="1">
        <f t="shared" si="11"/>
        <v>4</v>
      </c>
      <c r="W44" t="s">
        <v>131</v>
      </c>
      <c r="X44" s="9" t="s">
        <v>146</v>
      </c>
      <c r="Y44" s="1">
        <v>-8</v>
      </c>
      <c r="AA44" s="1">
        <v>13</v>
      </c>
    </row>
    <row r="45" spans="1:27" ht="12.75">
      <c r="A45" s="1">
        <f t="shared" si="8"/>
        <v>5</v>
      </c>
      <c r="B45" t="s">
        <v>20</v>
      </c>
      <c r="C45" s="9" t="s">
        <v>67</v>
      </c>
      <c r="D45" s="1">
        <v>-2</v>
      </c>
      <c r="E45" s="1">
        <v>12</v>
      </c>
      <c r="H45" s="1">
        <f t="shared" si="9"/>
        <v>5</v>
      </c>
      <c r="I45" t="s">
        <v>33</v>
      </c>
      <c r="J45" s="9" t="s">
        <v>67</v>
      </c>
      <c r="K45" s="1">
        <v>-3</v>
      </c>
      <c r="L45" s="1">
        <v>12</v>
      </c>
      <c r="O45" s="1">
        <f t="shared" si="10"/>
        <v>5</v>
      </c>
      <c r="P45" t="s">
        <v>22</v>
      </c>
      <c r="Q45" s="9" t="s">
        <v>68</v>
      </c>
      <c r="R45" s="1">
        <v>-5</v>
      </c>
      <c r="S45" s="1">
        <v>12</v>
      </c>
      <c r="V45" s="1">
        <f t="shared" si="11"/>
        <v>5</v>
      </c>
      <c r="W45" t="s">
        <v>134</v>
      </c>
      <c r="X45" s="9" t="s">
        <v>146</v>
      </c>
      <c r="Y45" s="1">
        <v>-9</v>
      </c>
      <c r="AA45" s="1">
        <v>12</v>
      </c>
    </row>
    <row r="46" spans="1:27" ht="12.75">
      <c r="A46" s="1">
        <f t="shared" si="8"/>
        <v>6</v>
      </c>
      <c r="B46" t="s">
        <v>136</v>
      </c>
      <c r="C46" s="9" t="s">
        <v>147</v>
      </c>
      <c r="D46" s="1">
        <v>-3</v>
      </c>
      <c r="F46" s="1">
        <v>10.5</v>
      </c>
      <c r="H46" s="1">
        <f t="shared" si="9"/>
        <v>6</v>
      </c>
      <c r="I46" t="s">
        <v>42</v>
      </c>
      <c r="J46" s="9" t="s">
        <v>70</v>
      </c>
      <c r="K46" s="1">
        <v>-8</v>
      </c>
      <c r="M46" s="1">
        <v>11</v>
      </c>
      <c r="O46" s="1">
        <f t="shared" si="10"/>
        <v>6</v>
      </c>
      <c r="P46" t="s">
        <v>32</v>
      </c>
      <c r="Q46" s="9" t="s">
        <v>68</v>
      </c>
      <c r="R46" s="1">
        <v>-7</v>
      </c>
      <c r="S46" s="1">
        <v>11</v>
      </c>
      <c r="V46" s="1">
        <f t="shared" si="11"/>
        <v>6</v>
      </c>
      <c r="W46" t="s">
        <v>133</v>
      </c>
      <c r="X46" s="9" t="s">
        <v>146</v>
      </c>
      <c r="Y46" s="1">
        <v>-22</v>
      </c>
      <c r="AA46" s="1">
        <v>11</v>
      </c>
    </row>
    <row r="47" spans="1:27" ht="12.75">
      <c r="A47" s="1">
        <f t="shared" si="8"/>
        <v>6</v>
      </c>
      <c r="B47" t="s">
        <v>33</v>
      </c>
      <c r="C47" s="9" t="s">
        <v>67</v>
      </c>
      <c r="D47" s="1">
        <v>-3</v>
      </c>
      <c r="E47" s="1">
        <v>10.5</v>
      </c>
      <c r="H47" s="1">
        <f t="shared" si="9"/>
        <v>7</v>
      </c>
      <c r="I47" t="s">
        <v>54</v>
      </c>
      <c r="J47" s="9" t="s">
        <v>70</v>
      </c>
      <c r="K47" s="1">
        <v>-10</v>
      </c>
      <c r="M47" s="1">
        <v>10</v>
      </c>
      <c r="O47" s="1">
        <f t="shared" si="10"/>
        <v>7</v>
      </c>
      <c r="P47" t="s">
        <v>24</v>
      </c>
      <c r="Q47" s="9" t="s">
        <v>68</v>
      </c>
      <c r="R47" s="1">
        <v>-33</v>
      </c>
      <c r="S47" s="1">
        <v>10</v>
      </c>
      <c r="V47" s="1">
        <f t="shared" si="11"/>
        <v>7</v>
      </c>
      <c r="W47" t="s">
        <v>129</v>
      </c>
      <c r="X47" s="9" t="s">
        <v>146</v>
      </c>
      <c r="Y47" s="1">
        <v>-32</v>
      </c>
      <c r="AA47" s="1">
        <v>10</v>
      </c>
    </row>
    <row r="48" spans="1:26" ht="12.75">
      <c r="A48" s="1">
        <f t="shared" si="8"/>
        <v>8</v>
      </c>
      <c r="B48" t="s">
        <v>137</v>
      </c>
      <c r="C48" s="9" t="s">
        <v>147</v>
      </c>
      <c r="D48" s="1">
        <v>-5</v>
      </c>
      <c r="F48" s="1">
        <v>8.5</v>
      </c>
      <c r="H48" s="1">
        <f t="shared" si="9"/>
        <v>8</v>
      </c>
      <c r="I48" t="s">
        <v>46</v>
      </c>
      <c r="J48" s="9" t="s">
        <v>70</v>
      </c>
      <c r="K48" s="1">
        <v>-12</v>
      </c>
      <c r="M48" s="1">
        <v>9</v>
      </c>
      <c r="O48" s="1">
        <f t="shared" si="10"/>
        <v>8</v>
      </c>
      <c r="P48" t="s">
        <v>34</v>
      </c>
      <c r="Q48" s="9" t="s">
        <v>68</v>
      </c>
      <c r="R48" s="1">
        <v>-52</v>
      </c>
      <c r="S48" s="1">
        <v>9</v>
      </c>
      <c r="V48" s="1">
        <f t="shared" si="11"/>
        <v>8</v>
      </c>
      <c r="W48" t="s">
        <v>24</v>
      </c>
      <c r="X48" s="9" t="s">
        <v>68</v>
      </c>
      <c r="Y48" s="1">
        <v>-33</v>
      </c>
      <c r="Z48" s="1">
        <v>9</v>
      </c>
    </row>
    <row r="49" spans="1:27" ht="12.75">
      <c r="A49" s="1">
        <f t="shared" si="8"/>
        <v>8</v>
      </c>
      <c r="B49" t="s">
        <v>141</v>
      </c>
      <c r="C49" s="9" t="s">
        <v>147</v>
      </c>
      <c r="D49" s="1">
        <v>-5</v>
      </c>
      <c r="F49" s="1">
        <v>8.5</v>
      </c>
      <c r="H49" s="1">
        <f t="shared" si="9"/>
        <v>9</v>
      </c>
      <c r="I49" t="s">
        <v>44</v>
      </c>
      <c r="J49" s="9" t="s">
        <v>70</v>
      </c>
      <c r="K49" s="1">
        <v>-25</v>
      </c>
      <c r="M49" s="1">
        <v>8</v>
      </c>
      <c r="O49" s="1">
        <f t="shared" si="10"/>
        <v>9</v>
      </c>
      <c r="P49" t="s">
        <v>43</v>
      </c>
      <c r="Q49" s="9" t="s">
        <v>69</v>
      </c>
      <c r="R49" s="1">
        <v>-58</v>
      </c>
      <c r="T49" s="1">
        <v>8</v>
      </c>
      <c r="V49" s="1">
        <f t="shared" si="11"/>
        <v>9</v>
      </c>
      <c r="W49" t="s">
        <v>130</v>
      </c>
      <c r="X49" s="9" t="s">
        <v>146</v>
      </c>
      <c r="Y49" s="1">
        <v>-39</v>
      </c>
      <c r="AA49" s="1">
        <v>8</v>
      </c>
    </row>
    <row r="50" spans="1:27" ht="12.75">
      <c r="A50" s="1">
        <f t="shared" si="8"/>
        <v>10</v>
      </c>
      <c r="B50" t="s">
        <v>139</v>
      </c>
      <c r="C50" s="9" t="s">
        <v>147</v>
      </c>
      <c r="D50" s="1">
        <v>-10</v>
      </c>
      <c r="F50" s="1">
        <v>7</v>
      </c>
      <c r="H50" s="1">
        <f t="shared" si="9"/>
        <v>10</v>
      </c>
      <c r="I50" t="s">
        <v>27</v>
      </c>
      <c r="J50" s="9" t="s">
        <v>67</v>
      </c>
      <c r="K50" s="1">
        <v>-28</v>
      </c>
      <c r="L50" s="1">
        <v>7</v>
      </c>
      <c r="O50" s="1">
        <f t="shared" si="10"/>
        <v>10</v>
      </c>
      <c r="P50" t="s">
        <v>53</v>
      </c>
      <c r="Q50" s="9" t="s">
        <v>69</v>
      </c>
      <c r="R50" s="1">
        <v>-67</v>
      </c>
      <c r="T50" s="1">
        <v>7</v>
      </c>
      <c r="V50" s="1">
        <f t="shared" si="11"/>
        <v>10</v>
      </c>
      <c r="W50" t="s">
        <v>135</v>
      </c>
      <c r="X50" s="9" t="s">
        <v>146</v>
      </c>
      <c r="Y50" s="1">
        <v>-44</v>
      </c>
      <c r="AA50" s="1">
        <v>7</v>
      </c>
    </row>
    <row r="51" spans="1:26" ht="12.75">
      <c r="A51" s="1">
        <f t="shared" si="8"/>
        <v>11</v>
      </c>
      <c r="B51" t="s">
        <v>142</v>
      </c>
      <c r="C51" s="9" t="s">
        <v>147</v>
      </c>
      <c r="D51" s="1">
        <v>-17</v>
      </c>
      <c r="F51" s="1">
        <v>6</v>
      </c>
      <c r="H51" s="1">
        <f t="shared" si="9"/>
        <v>11</v>
      </c>
      <c r="I51" t="s">
        <v>31</v>
      </c>
      <c r="J51" s="9" t="s">
        <v>67</v>
      </c>
      <c r="K51" s="1">
        <v>-31</v>
      </c>
      <c r="L51" s="1">
        <v>6</v>
      </c>
      <c r="O51" s="1">
        <f t="shared" si="10"/>
        <v>11</v>
      </c>
      <c r="P51" t="s">
        <v>30</v>
      </c>
      <c r="Q51" s="9" t="s">
        <v>68</v>
      </c>
      <c r="R51" s="1">
        <v>-68</v>
      </c>
      <c r="S51" s="1">
        <v>6</v>
      </c>
      <c r="V51" s="1">
        <f t="shared" si="11"/>
        <v>11</v>
      </c>
      <c r="W51" t="s">
        <v>34</v>
      </c>
      <c r="X51" s="9" t="s">
        <v>68</v>
      </c>
      <c r="Y51" s="1">
        <v>-52</v>
      </c>
      <c r="Z51" s="1">
        <v>6</v>
      </c>
    </row>
    <row r="52" spans="1:27" ht="12.75">
      <c r="A52" s="1">
        <f t="shared" si="8"/>
        <v>12</v>
      </c>
      <c r="B52" t="s">
        <v>143</v>
      </c>
      <c r="C52" s="9" t="s">
        <v>147</v>
      </c>
      <c r="D52" s="1">
        <v>-27</v>
      </c>
      <c r="F52" s="1">
        <v>5</v>
      </c>
      <c r="H52" s="1">
        <f t="shared" si="9"/>
        <v>12</v>
      </c>
      <c r="I52" t="s">
        <v>144</v>
      </c>
      <c r="J52" s="9" t="s">
        <v>67</v>
      </c>
      <c r="K52" s="1">
        <v>-33</v>
      </c>
      <c r="L52" s="1">
        <v>5</v>
      </c>
      <c r="O52" s="1">
        <f t="shared" si="10"/>
        <v>12</v>
      </c>
      <c r="P52" t="s">
        <v>51</v>
      </c>
      <c r="Q52" s="9" t="s">
        <v>69</v>
      </c>
      <c r="R52" s="1">
        <v>-79</v>
      </c>
      <c r="T52" s="1">
        <v>5</v>
      </c>
      <c r="V52" s="1">
        <f t="shared" si="11"/>
        <v>12</v>
      </c>
      <c r="W52" t="s">
        <v>132</v>
      </c>
      <c r="X52" s="9" t="s">
        <v>146</v>
      </c>
      <c r="Y52" s="13">
        <v>-55</v>
      </c>
      <c r="AA52" s="1">
        <v>5</v>
      </c>
    </row>
    <row r="53" spans="1:26" ht="12.75">
      <c r="A53" s="1">
        <f t="shared" si="8"/>
        <v>13</v>
      </c>
      <c r="B53" t="s">
        <v>27</v>
      </c>
      <c r="C53" s="9" t="s">
        <v>67</v>
      </c>
      <c r="D53" s="1">
        <v>-28</v>
      </c>
      <c r="E53" s="1">
        <v>4</v>
      </c>
      <c r="H53" s="1">
        <f t="shared" si="9"/>
        <v>13</v>
      </c>
      <c r="I53" t="s">
        <v>124</v>
      </c>
      <c r="J53" s="9" t="s">
        <v>70</v>
      </c>
      <c r="K53" s="1">
        <v>-35</v>
      </c>
      <c r="M53" s="1">
        <v>4</v>
      </c>
      <c r="O53" s="1">
        <f t="shared" si="10"/>
        <v>13</v>
      </c>
      <c r="P53" t="s">
        <v>81</v>
      </c>
      <c r="Q53" s="9" t="s">
        <v>68</v>
      </c>
      <c r="R53" s="1">
        <v>-81</v>
      </c>
      <c r="S53" s="1">
        <v>4</v>
      </c>
      <c r="V53" s="1">
        <f t="shared" si="11"/>
        <v>13</v>
      </c>
      <c r="W53" t="s">
        <v>30</v>
      </c>
      <c r="X53" s="9" t="s">
        <v>68</v>
      </c>
      <c r="Y53" s="1">
        <v>-68</v>
      </c>
      <c r="Z53" s="1">
        <v>4</v>
      </c>
    </row>
    <row r="54" spans="1:26" ht="12.75">
      <c r="A54" s="1">
        <f t="shared" si="8"/>
        <v>14</v>
      </c>
      <c r="B54" t="s">
        <v>31</v>
      </c>
      <c r="C54" s="9" t="s">
        <v>67</v>
      </c>
      <c r="D54" s="1">
        <v>-31</v>
      </c>
      <c r="E54" s="1">
        <v>3</v>
      </c>
      <c r="H54" s="1">
        <f t="shared" si="9"/>
        <v>14</v>
      </c>
      <c r="I54" t="s">
        <v>48</v>
      </c>
      <c r="J54" s="9" t="s">
        <v>70</v>
      </c>
      <c r="K54" s="1">
        <v>-40</v>
      </c>
      <c r="M54" s="1">
        <v>3</v>
      </c>
      <c r="O54" s="1">
        <f t="shared" si="10"/>
        <v>14</v>
      </c>
      <c r="P54" t="s">
        <v>26</v>
      </c>
      <c r="Q54" s="9" t="s">
        <v>68</v>
      </c>
      <c r="R54" s="1">
        <v>-98</v>
      </c>
      <c r="S54" s="1">
        <v>3</v>
      </c>
      <c r="V54" s="1">
        <f t="shared" si="11"/>
        <v>14</v>
      </c>
      <c r="W54" t="s">
        <v>81</v>
      </c>
      <c r="X54" s="9" t="s">
        <v>68</v>
      </c>
      <c r="Y54" s="1">
        <v>-81</v>
      </c>
      <c r="Z54" s="1">
        <v>3</v>
      </c>
    </row>
    <row r="55" spans="1:26" ht="12.75">
      <c r="A55" s="1">
        <f t="shared" si="8"/>
        <v>15</v>
      </c>
      <c r="B55" t="s">
        <v>144</v>
      </c>
      <c r="C55" s="9" t="s">
        <v>67</v>
      </c>
      <c r="D55" s="1">
        <v>-33</v>
      </c>
      <c r="E55" s="1">
        <v>2</v>
      </c>
      <c r="H55" s="1">
        <f t="shared" si="9"/>
        <v>15</v>
      </c>
      <c r="I55" t="s">
        <v>23</v>
      </c>
      <c r="J55" s="9" t="s">
        <v>67</v>
      </c>
      <c r="K55" s="1">
        <v>-99</v>
      </c>
      <c r="L55" s="1">
        <v>2</v>
      </c>
      <c r="O55" s="1">
        <f t="shared" si="10"/>
        <v>15</v>
      </c>
      <c r="P55" t="s">
        <v>28</v>
      </c>
      <c r="Q55" s="9" t="s">
        <v>68</v>
      </c>
      <c r="R55" s="1">
        <v>-107</v>
      </c>
      <c r="S55" s="1">
        <v>2</v>
      </c>
      <c r="V55" s="1">
        <f t="shared" si="11"/>
        <v>15</v>
      </c>
      <c r="W55" t="s">
        <v>26</v>
      </c>
      <c r="X55" s="9" t="s">
        <v>68</v>
      </c>
      <c r="Y55" s="1">
        <v>-98</v>
      </c>
      <c r="Z55" s="1">
        <v>2</v>
      </c>
    </row>
    <row r="56" spans="1:26" ht="12.75">
      <c r="A56" s="1">
        <f t="shared" si="8"/>
        <v>16</v>
      </c>
      <c r="B56" t="s">
        <v>23</v>
      </c>
      <c r="C56" s="9" t="s">
        <v>67</v>
      </c>
      <c r="D56" s="1">
        <v>-99</v>
      </c>
      <c r="E56" s="1">
        <v>1</v>
      </c>
      <c r="H56" s="1">
        <f t="shared" si="9"/>
        <v>16</v>
      </c>
      <c r="I56" t="s">
        <v>50</v>
      </c>
      <c r="J56" s="9" t="s">
        <v>70</v>
      </c>
      <c r="K56" s="1">
        <v>-130</v>
      </c>
      <c r="M56" s="1">
        <v>1</v>
      </c>
      <c r="O56" s="1">
        <f t="shared" si="10"/>
        <v>16</v>
      </c>
      <c r="P56" t="s">
        <v>123</v>
      </c>
      <c r="Q56" s="9" t="s">
        <v>69</v>
      </c>
      <c r="R56" s="1">
        <v>-141</v>
      </c>
      <c r="T56" s="1">
        <v>1</v>
      </c>
      <c r="V56" s="1">
        <f t="shared" si="11"/>
        <v>16</v>
      </c>
      <c r="W56" t="s">
        <v>28</v>
      </c>
      <c r="X56" s="9" t="s">
        <v>68</v>
      </c>
      <c r="Y56" s="1">
        <v>-107</v>
      </c>
      <c r="Z56" s="1">
        <v>1</v>
      </c>
    </row>
    <row r="57" spans="5:27" ht="12.75">
      <c r="E57" s="1">
        <f>SUM(E41:E56)</f>
        <v>62.5</v>
      </c>
      <c r="F57" s="1">
        <f>SUM(F41:F56)</f>
        <v>73.5</v>
      </c>
      <c r="L57" s="1">
        <f>SUM(L41:L56)</f>
        <v>76</v>
      </c>
      <c r="M57" s="1">
        <f>SUM(M41:M56)</f>
        <v>60</v>
      </c>
      <c r="S57" s="1">
        <f>SUM(S41:S56)</f>
        <v>57</v>
      </c>
      <c r="T57" s="1">
        <f>SUM(T41:T56)</f>
        <v>79</v>
      </c>
      <c r="Z57" s="1">
        <f>SUM(Z41:Z56)</f>
        <v>54</v>
      </c>
      <c r="AA57" s="1">
        <f>SUM(AA41:AA56)</f>
        <v>82</v>
      </c>
    </row>
    <row r="60" spans="5:27" ht="12.75">
      <c r="E60" s="11" t="s">
        <v>68</v>
      </c>
      <c r="F60" s="11" t="s">
        <v>147</v>
      </c>
      <c r="L60" s="11" t="s">
        <v>68</v>
      </c>
      <c r="M60" s="11" t="s">
        <v>70</v>
      </c>
      <c r="S60" s="11" t="s">
        <v>68</v>
      </c>
      <c r="T60" s="11" t="s">
        <v>145</v>
      </c>
      <c r="Z60" s="11" t="s">
        <v>70</v>
      </c>
      <c r="AA60" s="11" t="s">
        <v>145</v>
      </c>
    </row>
    <row r="61" spans="1:27" ht="12.75">
      <c r="A61" s="1">
        <f aca="true" t="shared" si="12" ref="A61:A76">RANK(D61,D$61:D$76)</f>
        <v>1</v>
      </c>
      <c r="B61" t="s">
        <v>138</v>
      </c>
      <c r="C61" s="9" t="s">
        <v>147</v>
      </c>
      <c r="D61" s="13">
        <v>5</v>
      </c>
      <c r="F61" s="1">
        <v>16</v>
      </c>
      <c r="H61" s="1">
        <f aca="true" t="shared" si="13" ref="H61:H76">RANK(K61,K$61:K$76)</f>
        <v>1</v>
      </c>
      <c r="I61" t="s">
        <v>52</v>
      </c>
      <c r="J61" s="9" t="s">
        <v>70</v>
      </c>
      <c r="K61" s="13">
        <v>9</v>
      </c>
      <c r="M61" s="1">
        <v>16</v>
      </c>
      <c r="O61" s="1">
        <f aca="true" t="shared" si="14" ref="O61:O76">RANK(R61,R$61:R$76)</f>
        <v>1</v>
      </c>
      <c r="P61" t="s">
        <v>125</v>
      </c>
      <c r="Q61" s="9" t="s">
        <v>145</v>
      </c>
      <c r="R61" s="13">
        <v>10</v>
      </c>
      <c r="T61" s="1">
        <v>16</v>
      </c>
      <c r="V61" s="1">
        <f aca="true" t="shared" si="15" ref="V61:V76">RANK(Y61,Y$61:Y$76)</f>
        <v>1</v>
      </c>
      <c r="W61" t="s">
        <v>125</v>
      </c>
      <c r="X61" s="9" t="s">
        <v>145</v>
      </c>
      <c r="Y61" s="1">
        <v>0</v>
      </c>
      <c r="AA61" s="1">
        <v>16</v>
      </c>
    </row>
    <row r="62" spans="1:26" ht="12.75">
      <c r="A62" s="1">
        <f t="shared" si="12"/>
        <v>2</v>
      </c>
      <c r="B62" t="s">
        <v>140</v>
      </c>
      <c r="C62" s="9" t="s">
        <v>147</v>
      </c>
      <c r="D62" s="13">
        <v>4</v>
      </c>
      <c r="F62" s="1">
        <v>15</v>
      </c>
      <c r="H62" s="1">
        <f t="shared" si="13"/>
        <v>2</v>
      </c>
      <c r="I62" t="s">
        <v>22</v>
      </c>
      <c r="J62" s="9" t="s">
        <v>68</v>
      </c>
      <c r="K62" s="1">
        <v>-5</v>
      </c>
      <c r="L62" s="1">
        <v>15</v>
      </c>
      <c r="O62" s="1">
        <f t="shared" si="14"/>
        <v>2</v>
      </c>
      <c r="P62" t="s">
        <v>35</v>
      </c>
      <c r="Q62" s="9" t="s">
        <v>145</v>
      </c>
      <c r="R62" s="1">
        <v>-3</v>
      </c>
      <c r="T62" s="1">
        <v>15</v>
      </c>
      <c r="V62" s="1">
        <f t="shared" si="15"/>
        <v>2</v>
      </c>
      <c r="W62" t="s">
        <v>52</v>
      </c>
      <c r="X62" s="9" t="s">
        <v>70</v>
      </c>
      <c r="Y62" s="1">
        <v>-1</v>
      </c>
      <c r="Z62" s="1">
        <v>15</v>
      </c>
    </row>
    <row r="63" spans="1:27" ht="12.75">
      <c r="A63" s="1">
        <f t="shared" si="12"/>
        <v>3</v>
      </c>
      <c r="B63" t="s">
        <v>136</v>
      </c>
      <c r="C63" s="9" t="s">
        <v>147</v>
      </c>
      <c r="D63" s="1">
        <v>-3</v>
      </c>
      <c r="F63" s="1">
        <v>14</v>
      </c>
      <c r="H63" s="1">
        <f t="shared" si="13"/>
        <v>3</v>
      </c>
      <c r="I63" t="s">
        <v>32</v>
      </c>
      <c r="J63" s="9" t="s">
        <v>68</v>
      </c>
      <c r="K63" s="1">
        <v>-7</v>
      </c>
      <c r="L63" s="1">
        <v>14</v>
      </c>
      <c r="O63" s="1">
        <f t="shared" si="14"/>
        <v>3</v>
      </c>
      <c r="P63" t="s">
        <v>22</v>
      </c>
      <c r="Q63" s="9" t="s">
        <v>68</v>
      </c>
      <c r="R63" s="1">
        <v>-5</v>
      </c>
      <c r="S63" s="1">
        <v>14</v>
      </c>
      <c r="V63" s="1">
        <f t="shared" si="15"/>
        <v>3</v>
      </c>
      <c r="W63" t="s">
        <v>35</v>
      </c>
      <c r="X63" s="9" t="s">
        <v>145</v>
      </c>
      <c r="Y63" s="1">
        <v>-3</v>
      </c>
      <c r="AA63" s="1">
        <v>14</v>
      </c>
    </row>
    <row r="64" spans="1:26" ht="12.75">
      <c r="A64" s="1">
        <f t="shared" si="12"/>
        <v>4</v>
      </c>
      <c r="B64" t="s">
        <v>22</v>
      </c>
      <c r="C64" s="9" t="s">
        <v>68</v>
      </c>
      <c r="D64" s="1">
        <v>-5</v>
      </c>
      <c r="E64" s="1">
        <v>12</v>
      </c>
      <c r="H64" s="1">
        <f t="shared" si="13"/>
        <v>4</v>
      </c>
      <c r="I64" t="s">
        <v>42</v>
      </c>
      <c r="J64" s="9" t="s">
        <v>70</v>
      </c>
      <c r="K64" s="1">
        <v>-8</v>
      </c>
      <c r="M64" s="1">
        <v>13</v>
      </c>
      <c r="O64" s="1">
        <f t="shared" si="14"/>
        <v>4</v>
      </c>
      <c r="P64" t="s">
        <v>32</v>
      </c>
      <c r="Q64" s="9" t="s">
        <v>68</v>
      </c>
      <c r="R64" s="1">
        <v>-7</v>
      </c>
      <c r="S64" s="1">
        <v>13</v>
      </c>
      <c r="V64" s="1">
        <f t="shared" si="15"/>
        <v>4</v>
      </c>
      <c r="W64" t="s">
        <v>42</v>
      </c>
      <c r="X64" s="9" t="s">
        <v>70</v>
      </c>
      <c r="Y64" s="1">
        <v>-8</v>
      </c>
      <c r="Z64" s="1">
        <v>13</v>
      </c>
    </row>
    <row r="65" spans="1:26" ht="12.75">
      <c r="A65" s="1">
        <f t="shared" si="12"/>
        <v>4</v>
      </c>
      <c r="B65" t="s">
        <v>137</v>
      </c>
      <c r="C65" s="9" t="s">
        <v>147</v>
      </c>
      <c r="D65" s="1">
        <v>-5</v>
      </c>
      <c r="F65" s="1">
        <v>12</v>
      </c>
      <c r="H65" s="1">
        <f t="shared" si="13"/>
        <v>5</v>
      </c>
      <c r="I65" t="s">
        <v>54</v>
      </c>
      <c r="J65" s="9" t="s">
        <v>70</v>
      </c>
      <c r="K65" s="1">
        <v>-10</v>
      </c>
      <c r="M65" s="1">
        <v>12</v>
      </c>
      <c r="O65" s="1">
        <f t="shared" si="14"/>
        <v>5</v>
      </c>
      <c r="P65" t="s">
        <v>36</v>
      </c>
      <c r="Q65" s="9" t="s">
        <v>145</v>
      </c>
      <c r="R65" s="1">
        <v>-24</v>
      </c>
      <c r="T65" s="1">
        <v>12</v>
      </c>
      <c r="V65" s="1">
        <f t="shared" si="15"/>
        <v>5</v>
      </c>
      <c r="W65" t="s">
        <v>54</v>
      </c>
      <c r="X65" s="9" t="s">
        <v>70</v>
      </c>
      <c r="Y65" s="1">
        <v>-10</v>
      </c>
      <c r="Z65" s="1">
        <v>12</v>
      </c>
    </row>
    <row r="66" spans="1:26" ht="12.75">
      <c r="A66" s="1">
        <f t="shared" si="12"/>
        <v>4</v>
      </c>
      <c r="B66" t="s">
        <v>141</v>
      </c>
      <c r="C66" s="9" t="s">
        <v>147</v>
      </c>
      <c r="D66" s="1">
        <v>-5</v>
      </c>
      <c r="F66" s="1">
        <v>12</v>
      </c>
      <c r="H66" s="1">
        <f t="shared" si="13"/>
        <v>6</v>
      </c>
      <c r="I66" t="s">
        <v>46</v>
      </c>
      <c r="J66" s="9" t="s">
        <v>70</v>
      </c>
      <c r="K66" s="1">
        <v>-12</v>
      </c>
      <c r="M66" s="1">
        <v>11</v>
      </c>
      <c r="O66" s="1">
        <f t="shared" si="14"/>
        <v>6</v>
      </c>
      <c r="P66" t="s">
        <v>126</v>
      </c>
      <c r="Q66" s="9" t="s">
        <v>145</v>
      </c>
      <c r="R66" s="1">
        <v>-26</v>
      </c>
      <c r="T66" s="1">
        <v>11</v>
      </c>
      <c r="V66" s="1">
        <f t="shared" si="15"/>
        <v>6</v>
      </c>
      <c r="W66" t="s">
        <v>46</v>
      </c>
      <c r="X66" s="9" t="s">
        <v>70</v>
      </c>
      <c r="Y66" s="1">
        <v>-12</v>
      </c>
      <c r="Z66" s="1">
        <v>11</v>
      </c>
    </row>
    <row r="67" spans="1:27" ht="12.75">
      <c r="A67" s="1">
        <f t="shared" si="12"/>
        <v>7</v>
      </c>
      <c r="B67" t="s">
        <v>32</v>
      </c>
      <c r="C67" s="9" t="s">
        <v>68</v>
      </c>
      <c r="D67" s="1">
        <v>-7</v>
      </c>
      <c r="E67" s="1">
        <v>10</v>
      </c>
      <c r="H67" s="1">
        <f t="shared" si="13"/>
        <v>7</v>
      </c>
      <c r="I67" t="s">
        <v>44</v>
      </c>
      <c r="J67" s="9" t="s">
        <v>70</v>
      </c>
      <c r="K67" s="1">
        <v>-25</v>
      </c>
      <c r="M67" s="1">
        <v>10</v>
      </c>
      <c r="O67" s="1">
        <f t="shared" si="14"/>
        <v>7</v>
      </c>
      <c r="P67" t="s">
        <v>24</v>
      </c>
      <c r="Q67" s="9" t="s">
        <v>68</v>
      </c>
      <c r="R67" s="1">
        <v>-33</v>
      </c>
      <c r="S67" s="1">
        <v>9</v>
      </c>
      <c r="V67" s="1">
        <f t="shared" si="15"/>
        <v>7</v>
      </c>
      <c r="W67" t="s">
        <v>36</v>
      </c>
      <c r="X67" s="9" t="s">
        <v>145</v>
      </c>
      <c r="Y67" s="1">
        <v>-24</v>
      </c>
      <c r="AA67" s="1">
        <v>10</v>
      </c>
    </row>
    <row r="68" spans="1:26" ht="12.75">
      <c r="A68" s="1">
        <f t="shared" si="12"/>
        <v>8</v>
      </c>
      <c r="B68" t="s">
        <v>139</v>
      </c>
      <c r="C68" s="9" t="s">
        <v>147</v>
      </c>
      <c r="D68" s="1">
        <v>-10</v>
      </c>
      <c r="F68" s="1">
        <v>9</v>
      </c>
      <c r="H68" s="1">
        <f t="shared" si="13"/>
        <v>8</v>
      </c>
      <c r="I68" t="s">
        <v>24</v>
      </c>
      <c r="J68" s="9" t="s">
        <v>68</v>
      </c>
      <c r="K68" s="1">
        <v>-33</v>
      </c>
      <c r="L68" s="1">
        <v>9</v>
      </c>
      <c r="O68" s="1">
        <f t="shared" si="14"/>
        <v>7</v>
      </c>
      <c r="P68" t="s">
        <v>39</v>
      </c>
      <c r="Q68" s="9" t="s">
        <v>145</v>
      </c>
      <c r="R68" s="1">
        <v>-33</v>
      </c>
      <c r="T68" s="1">
        <v>9</v>
      </c>
      <c r="V68" s="1">
        <f t="shared" si="15"/>
        <v>8</v>
      </c>
      <c r="W68" t="s">
        <v>44</v>
      </c>
      <c r="X68" s="9" t="s">
        <v>70</v>
      </c>
      <c r="Y68" s="1">
        <v>-25</v>
      </c>
      <c r="Z68" s="1">
        <v>9</v>
      </c>
    </row>
    <row r="69" spans="1:27" ht="12.75">
      <c r="A69" s="1">
        <f t="shared" si="12"/>
        <v>9</v>
      </c>
      <c r="B69" t="s">
        <v>142</v>
      </c>
      <c r="C69" s="9" t="s">
        <v>147</v>
      </c>
      <c r="D69" s="1">
        <v>-17</v>
      </c>
      <c r="F69" s="1">
        <v>8</v>
      </c>
      <c r="H69" s="1">
        <f t="shared" si="13"/>
        <v>9</v>
      </c>
      <c r="I69" t="s">
        <v>124</v>
      </c>
      <c r="J69" s="9" t="s">
        <v>70</v>
      </c>
      <c r="K69" s="1">
        <v>-35</v>
      </c>
      <c r="M69" s="1">
        <v>8</v>
      </c>
      <c r="O69" s="1">
        <f t="shared" si="14"/>
        <v>7</v>
      </c>
      <c r="P69" t="s">
        <v>38</v>
      </c>
      <c r="Q69" s="9" t="s">
        <v>145</v>
      </c>
      <c r="R69" s="1">
        <v>-33</v>
      </c>
      <c r="T69" s="1">
        <v>9</v>
      </c>
      <c r="V69" s="1">
        <f t="shared" si="15"/>
        <v>9</v>
      </c>
      <c r="W69" t="s">
        <v>126</v>
      </c>
      <c r="X69" s="9" t="s">
        <v>145</v>
      </c>
      <c r="Y69" s="1">
        <v>-26</v>
      </c>
      <c r="AA69" s="1">
        <v>8</v>
      </c>
    </row>
    <row r="70" spans="1:27" ht="12.75">
      <c r="A70" s="1">
        <f t="shared" si="12"/>
        <v>10</v>
      </c>
      <c r="B70" t="s">
        <v>143</v>
      </c>
      <c r="C70" s="9" t="s">
        <v>147</v>
      </c>
      <c r="D70" s="1">
        <v>-27</v>
      </c>
      <c r="F70" s="1">
        <v>7</v>
      </c>
      <c r="H70" s="1">
        <f t="shared" si="13"/>
        <v>10</v>
      </c>
      <c r="I70" t="s">
        <v>48</v>
      </c>
      <c r="J70" s="9" t="s">
        <v>70</v>
      </c>
      <c r="K70" s="1">
        <v>-40</v>
      </c>
      <c r="M70" s="1">
        <v>7</v>
      </c>
      <c r="O70" s="1">
        <f t="shared" si="14"/>
        <v>10</v>
      </c>
      <c r="P70" t="s">
        <v>127</v>
      </c>
      <c r="Q70" s="9" t="s">
        <v>145</v>
      </c>
      <c r="R70" s="1">
        <v>-46</v>
      </c>
      <c r="T70" s="1">
        <v>7</v>
      </c>
      <c r="V70" s="1">
        <f t="shared" si="15"/>
        <v>10</v>
      </c>
      <c r="W70" t="s">
        <v>39</v>
      </c>
      <c r="X70" s="9" t="s">
        <v>145</v>
      </c>
      <c r="Y70" s="1">
        <v>-33</v>
      </c>
      <c r="AA70" s="1">
        <v>6.5</v>
      </c>
    </row>
    <row r="71" spans="1:27" ht="12.75">
      <c r="A71" s="1">
        <f t="shared" si="12"/>
        <v>11</v>
      </c>
      <c r="B71" t="s">
        <v>24</v>
      </c>
      <c r="C71" s="9" t="s">
        <v>68</v>
      </c>
      <c r="D71" s="1">
        <v>-33</v>
      </c>
      <c r="E71" s="1">
        <v>6</v>
      </c>
      <c r="H71" s="1">
        <f t="shared" si="13"/>
        <v>11</v>
      </c>
      <c r="I71" t="s">
        <v>34</v>
      </c>
      <c r="J71" s="9" t="s">
        <v>68</v>
      </c>
      <c r="K71" s="1">
        <v>-52</v>
      </c>
      <c r="L71" s="1">
        <v>6</v>
      </c>
      <c r="O71" s="1">
        <f t="shared" si="14"/>
        <v>11</v>
      </c>
      <c r="P71" t="s">
        <v>34</v>
      </c>
      <c r="Q71" s="9" t="s">
        <v>68</v>
      </c>
      <c r="R71" s="1">
        <v>-52</v>
      </c>
      <c r="S71" s="1">
        <v>6</v>
      </c>
      <c r="V71" s="1">
        <f t="shared" si="15"/>
        <v>10</v>
      </c>
      <c r="W71" t="s">
        <v>38</v>
      </c>
      <c r="X71" s="9" t="s">
        <v>145</v>
      </c>
      <c r="Y71" s="1">
        <v>-33</v>
      </c>
      <c r="AA71" s="1">
        <v>6.5</v>
      </c>
    </row>
    <row r="72" spans="1:26" ht="12.75">
      <c r="A72" s="1">
        <f t="shared" si="12"/>
        <v>12</v>
      </c>
      <c r="B72" t="s">
        <v>34</v>
      </c>
      <c r="C72" s="9" t="s">
        <v>68</v>
      </c>
      <c r="D72" s="1">
        <v>-52</v>
      </c>
      <c r="E72" s="1">
        <v>5</v>
      </c>
      <c r="H72" s="1">
        <f t="shared" si="13"/>
        <v>12</v>
      </c>
      <c r="I72" t="s">
        <v>30</v>
      </c>
      <c r="J72" s="9" t="s">
        <v>68</v>
      </c>
      <c r="K72" s="1">
        <v>-68</v>
      </c>
      <c r="L72" s="1">
        <v>5</v>
      </c>
      <c r="O72" s="1">
        <f t="shared" si="14"/>
        <v>12</v>
      </c>
      <c r="P72" t="s">
        <v>30</v>
      </c>
      <c r="Q72" s="9" t="s">
        <v>68</v>
      </c>
      <c r="R72" s="1">
        <v>-68</v>
      </c>
      <c r="S72" s="1">
        <v>5</v>
      </c>
      <c r="V72" s="1">
        <f t="shared" si="15"/>
        <v>12</v>
      </c>
      <c r="W72" t="s">
        <v>124</v>
      </c>
      <c r="X72" s="9" t="s">
        <v>70</v>
      </c>
      <c r="Y72" s="1">
        <v>-35</v>
      </c>
      <c r="Z72" s="1">
        <v>5</v>
      </c>
    </row>
    <row r="73" spans="1:26" ht="12.75">
      <c r="A73" s="1">
        <f t="shared" si="12"/>
        <v>13</v>
      </c>
      <c r="B73" t="s">
        <v>30</v>
      </c>
      <c r="C73" s="9" t="s">
        <v>68</v>
      </c>
      <c r="D73" s="1">
        <v>-68</v>
      </c>
      <c r="E73" s="1">
        <v>4</v>
      </c>
      <c r="H73" s="1">
        <f t="shared" si="13"/>
        <v>13</v>
      </c>
      <c r="I73" t="s">
        <v>81</v>
      </c>
      <c r="J73" s="9" t="s">
        <v>68</v>
      </c>
      <c r="K73" s="1">
        <v>-81</v>
      </c>
      <c r="L73" s="1">
        <v>4</v>
      </c>
      <c r="O73" s="1">
        <f t="shared" si="14"/>
        <v>13</v>
      </c>
      <c r="P73" t="s">
        <v>37</v>
      </c>
      <c r="Q73" s="9" t="s">
        <v>145</v>
      </c>
      <c r="R73" s="1">
        <v>-75</v>
      </c>
      <c r="T73" s="1">
        <v>4</v>
      </c>
      <c r="V73" s="1">
        <f t="shared" si="15"/>
        <v>13</v>
      </c>
      <c r="W73" t="s">
        <v>48</v>
      </c>
      <c r="X73" s="9" t="s">
        <v>70</v>
      </c>
      <c r="Y73" s="1">
        <v>-40</v>
      </c>
      <c r="Z73" s="1">
        <v>4</v>
      </c>
    </row>
    <row r="74" spans="1:27" ht="12.75">
      <c r="A74" s="1">
        <f t="shared" si="12"/>
        <v>14</v>
      </c>
      <c r="B74" t="s">
        <v>81</v>
      </c>
      <c r="C74" s="9" t="s">
        <v>68</v>
      </c>
      <c r="D74" s="1">
        <v>-81</v>
      </c>
      <c r="E74" s="1">
        <v>3</v>
      </c>
      <c r="H74" s="1">
        <f t="shared" si="13"/>
        <v>14</v>
      </c>
      <c r="I74" t="s">
        <v>26</v>
      </c>
      <c r="J74" s="9" t="s">
        <v>68</v>
      </c>
      <c r="K74" s="1">
        <v>-98</v>
      </c>
      <c r="L74" s="1">
        <v>3</v>
      </c>
      <c r="O74" s="1">
        <f t="shared" si="14"/>
        <v>14</v>
      </c>
      <c r="P74" t="s">
        <v>81</v>
      </c>
      <c r="Q74" s="9" t="s">
        <v>68</v>
      </c>
      <c r="R74" s="1">
        <v>-81</v>
      </c>
      <c r="S74" s="1">
        <v>3</v>
      </c>
      <c r="V74" s="1">
        <f t="shared" si="15"/>
        <v>14</v>
      </c>
      <c r="W74" t="s">
        <v>127</v>
      </c>
      <c r="X74" s="9" t="s">
        <v>145</v>
      </c>
      <c r="Y74" s="1">
        <v>-46</v>
      </c>
      <c r="AA74" s="1">
        <v>3</v>
      </c>
    </row>
    <row r="75" spans="1:27" ht="12.75">
      <c r="A75" s="1">
        <f t="shared" si="12"/>
        <v>15</v>
      </c>
      <c r="B75" t="s">
        <v>26</v>
      </c>
      <c r="C75" s="9" t="s">
        <v>68</v>
      </c>
      <c r="D75" s="1">
        <v>-98</v>
      </c>
      <c r="E75" s="1">
        <v>2</v>
      </c>
      <c r="H75" s="1">
        <f t="shared" si="13"/>
        <v>15</v>
      </c>
      <c r="I75" t="s">
        <v>28</v>
      </c>
      <c r="J75" s="9" t="s">
        <v>68</v>
      </c>
      <c r="K75" s="1">
        <v>-107</v>
      </c>
      <c r="L75" s="1">
        <v>2</v>
      </c>
      <c r="O75" s="1">
        <f t="shared" si="14"/>
        <v>15</v>
      </c>
      <c r="P75" t="s">
        <v>26</v>
      </c>
      <c r="Q75" s="9" t="s">
        <v>68</v>
      </c>
      <c r="R75" s="1">
        <v>-98</v>
      </c>
      <c r="S75" s="1">
        <v>2</v>
      </c>
      <c r="V75" s="1">
        <f t="shared" si="15"/>
        <v>15</v>
      </c>
      <c r="W75" t="s">
        <v>37</v>
      </c>
      <c r="X75" s="9" t="s">
        <v>145</v>
      </c>
      <c r="Y75" s="1">
        <v>-75</v>
      </c>
      <c r="AA75" s="1">
        <v>2</v>
      </c>
    </row>
    <row r="76" spans="1:26" ht="12.75">
      <c r="A76" s="1">
        <f t="shared" si="12"/>
        <v>16</v>
      </c>
      <c r="B76" t="s">
        <v>28</v>
      </c>
      <c r="C76" s="9" t="s">
        <v>68</v>
      </c>
      <c r="D76" s="1">
        <v>-107</v>
      </c>
      <c r="E76" s="1">
        <v>1</v>
      </c>
      <c r="H76" s="1">
        <f t="shared" si="13"/>
        <v>16</v>
      </c>
      <c r="I76" t="s">
        <v>50</v>
      </c>
      <c r="J76" s="9" t="s">
        <v>70</v>
      </c>
      <c r="K76" s="1">
        <v>-130</v>
      </c>
      <c r="M76" s="1">
        <v>1</v>
      </c>
      <c r="O76" s="1">
        <f t="shared" si="14"/>
        <v>16</v>
      </c>
      <c r="P76" t="s">
        <v>28</v>
      </c>
      <c r="Q76" s="9" t="s">
        <v>68</v>
      </c>
      <c r="R76" s="1">
        <v>-107</v>
      </c>
      <c r="S76" s="1">
        <v>1</v>
      </c>
      <c r="V76" s="1">
        <f t="shared" si="15"/>
        <v>16</v>
      </c>
      <c r="W76" t="s">
        <v>50</v>
      </c>
      <c r="X76" s="9" t="s">
        <v>70</v>
      </c>
      <c r="Y76" s="1">
        <v>-130</v>
      </c>
      <c r="Z76" s="1">
        <v>1</v>
      </c>
    </row>
    <row r="77" spans="5:27" ht="12.75">
      <c r="E77" s="1">
        <f>SUM(E61:E76)</f>
        <v>43</v>
      </c>
      <c r="F77" s="1">
        <f>SUM(F61:F76)</f>
        <v>93</v>
      </c>
      <c r="L77" s="1">
        <f>SUM(L61:L76)</f>
        <v>58</v>
      </c>
      <c r="M77" s="1">
        <f>SUM(M61:M76)</f>
        <v>78</v>
      </c>
      <c r="S77" s="1">
        <f>SUM(S61:S76)</f>
        <v>53</v>
      </c>
      <c r="T77" s="1">
        <f>SUM(T61:T76)</f>
        <v>83</v>
      </c>
      <c r="Z77" s="1">
        <f>SUM(Z61:Z76)</f>
        <v>70</v>
      </c>
      <c r="AA77" s="1">
        <f>SUM(AA61:AA76)</f>
        <v>66</v>
      </c>
    </row>
    <row r="80" spans="5:27" ht="12.75">
      <c r="E80" s="11" t="s">
        <v>71</v>
      </c>
      <c r="F80" s="11" t="s">
        <v>69</v>
      </c>
      <c r="L80" s="11" t="s">
        <v>71</v>
      </c>
      <c r="M80" s="11" t="s">
        <v>146</v>
      </c>
      <c r="S80" s="11" t="s">
        <v>71</v>
      </c>
      <c r="T80" s="11" t="s">
        <v>147</v>
      </c>
      <c r="Z80" s="11" t="s">
        <v>71</v>
      </c>
      <c r="AA80" s="11" t="s">
        <v>70</v>
      </c>
    </row>
    <row r="81" spans="1:27" ht="12.75">
      <c r="A81" s="1">
        <f aca="true" t="shared" si="16" ref="A81:A96">RANK(D81,D$81:D$96)</f>
        <v>1</v>
      </c>
      <c r="B81" t="s">
        <v>40</v>
      </c>
      <c r="C81" s="9" t="s">
        <v>69</v>
      </c>
      <c r="D81" s="13">
        <v>3</v>
      </c>
      <c r="F81" s="1">
        <v>15.5</v>
      </c>
      <c r="H81" s="1">
        <f aca="true" t="shared" si="17" ref="H81:H96">RANK(K81,K$81:K$96)</f>
        <v>1</v>
      </c>
      <c r="I81" t="s">
        <v>128</v>
      </c>
      <c r="J81" s="9" t="s">
        <v>146</v>
      </c>
      <c r="K81" s="1">
        <v>-3</v>
      </c>
      <c r="M81" s="1">
        <v>16</v>
      </c>
      <c r="O81" s="1">
        <f aca="true" t="shared" si="18" ref="O81:O96">RANK(R81,R$81:R$96)</f>
        <v>1</v>
      </c>
      <c r="P81" t="s">
        <v>138</v>
      </c>
      <c r="Q81" s="9" t="s">
        <v>147</v>
      </c>
      <c r="R81" s="13">
        <v>5</v>
      </c>
      <c r="T81" s="1">
        <v>16</v>
      </c>
      <c r="V81" s="1">
        <f aca="true" t="shared" si="19" ref="V81:V96">RANK(Y81,Y$81:Y$96)</f>
        <v>1</v>
      </c>
      <c r="W81" t="s">
        <v>52</v>
      </c>
      <c r="X81" s="9" t="s">
        <v>70</v>
      </c>
      <c r="Y81" s="13">
        <v>9</v>
      </c>
      <c r="AA81" s="1">
        <v>16</v>
      </c>
    </row>
    <row r="82" spans="1:27" ht="12.75">
      <c r="A82" s="1">
        <f t="shared" si="16"/>
        <v>1</v>
      </c>
      <c r="B82" t="s">
        <v>41</v>
      </c>
      <c r="C82" s="9" t="s">
        <v>69</v>
      </c>
      <c r="D82" s="13">
        <v>3</v>
      </c>
      <c r="F82" s="1">
        <v>15.5</v>
      </c>
      <c r="H82" s="1">
        <f t="shared" si="17"/>
        <v>2</v>
      </c>
      <c r="I82" t="s">
        <v>131</v>
      </c>
      <c r="J82" s="9" t="s">
        <v>146</v>
      </c>
      <c r="K82" s="1">
        <v>-8</v>
      </c>
      <c r="M82" s="1">
        <v>15</v>
      </c>
      <c r="O82" s="1">
        <f t="shared" si="18"/>
        <v>2</v>
      </c>
      <c r="P82" t="s">
        <v>140</v>
      </c>
      <c r="Q82" s="9" t="s">
        <v>147</v>
      </c>
      <c r="R82" s="13">
        <v>4</v>
      </c>
      <c r="T82" s="1">
        <v>15</v>
      </c>
      <c r="V82" s="1">
        <f t="shared" si="19"/>
        <v>2</v>
      </c>
      <c r="W82" t="s">
        <v>42</v>
      </c>
      <c r="X82" s="9" t="s">
        <v>70</v>
      </c>
      <c r="Y82" s="1">
        <v>-8</v>
      </c>
      <c r="AA82" s="1">
        <v>15</v>
      </c>
    </row>
    <row r="83" spans="1:27" ht="12.75">
      <c r="A83" s="1">
        <f t="shared" si="16"/>
        <v>3</v>
      </c>
      <c r="B83" t="s">
        <v>49</v>
      </c>
      <c r="C83" s="9" t="s">
        <v>69</v>
      </c>
      <c r="D83" s="13">
        <v>2</v>
      </c>
      <c r="F83" s="1">
        <v>14</v>
      </c>
      <c r="H83" s="1">
        <f t="shared" si="17"/>
        <v>3</v>
      </c>
      <c r="I83" t="s">
        <v>134</v>
      </c>
      <c r="J83" s="9" t="s">
        <v>146</v>
      </c>
      <c r="K83" s="1">
        <v>-9</v>
      </c>
      <c r="M83" s="1">
        <v>14</v>
      </c>
      <c r="O83" s="1">
        <f t="shared" si="18"/>
        <v>3</v>
      </c>
      <c r="P83" t="s">
        <v>136</v>
      </c>
      <c r="Q83" s="9" t="s">
        <v>147</v>
      </c>
      <c r="R83" s="1">
        <v>-3</v>
      </c>
      <c r="T83" s="1">
        <v>14</v>
      </c>
      <c r="V83" s="1">
        <f t="shared" si="19"/>
        <v>3</v>
      </c>
      <c r="W83" t="s">
        <v>54</v>
      </c>
      <c r="X83" s="9" t="s">
        <v>70</v>
      </c>
      <c r="Y83" s="1">
        <v>-10</v>
      </c>
      <c r="AA83" s="1">
        <v>14</v>
      </c>
    </row>
    <row r="84" spans="1:27" ht="12.75">
      <c r="A84" s="1">
        <f t="shared" si="16"/>
        <v>4</v>
      </c>
      <c r="B84" t="s">
        <v>47</v>
      </c>
      <c r="C84" s="9" t="s">
        <v>69</v>
      </c>
      <c r="D84" s="1">
        <v>-3</v>
      </c>
      <c r="F84" s="1">
        <v>13</v>
      </c>
      <c r="H84" s="1">
        <f t="shared" si="17"/>
        <v>4</v>
      </c>
      <c r="I84" t="s">
        <v>61</v>
      </c>
      <c r="J84" s="9" t="s">
        <v>71</v>
      </c>
      <c r="K84" s="1">
        <v>-22</v>
      </c>
      <c r="L84" s="1">
        <v>12.5</v>
      </c>
      <c r="O84" s="1">
        <f t="shared" si="18"/>
        <v>4</v>
      </c>
      <c r="P84" t="s">
        <v>137</v>
      </c>
      <c r="Q84" s="9" t="s">
        <v>147</v>
      </c>
      <c r="R84" s="1">
        <v>-5</v>
      </c>
      <c r="T84" s="1">
        <v>12.5</v>
      </c>
      <c r="V84" s="1">
        <f t="shared" si="19"/>
        <v>4</v>
      </c>
      <c r="W84" t="s">
        <v>46</v>
      </c>
      <c r="X84" s="9" t="s">
        <v>70</v>
      </c>
      <c r="Y84" s="1">
        <v>-12</v>
      </c>
      <c r="AA84" s="1">
        <v>13</v>
      </c>
    </row>
    <row r="85" spans="1:26" ht="12.75">
      <c r="A85" s="1">
        <f t="shared" si="16"/>
        <v>5</v>
      </c>
      <c r="B85" t="s">
        <v>61</v>
      </c>
      <c r="C85" s="9" t="s">
        <v>71</v>
      </c>
      <c r="D85" s="1">
        <v>-22</v>
      </c>
      <c r="E85" s="1">
        <v>12</v>
      </c>
      <c r="H85" s="1">
        <f t="shared" si="17"/>
        <v>4</v>
      </c>
      <c r="I85" t="s">
        <v>133</v>
      </c>
      <c r="J85" s="9" t="s">
        <v>146</v>
      </c>
      <c r="K85" s="1">
        <v>-22</v>
      </c>
      <c r="M85" s="1">
        <v>12.5</v>
      </c>
      <c r="O85" s="1">
        <f t="shared" si="18"/>
        <v>4</v>
      </c>
      <c r="P85" t="s">
        <v>141</v>
      </c>
      <c r="Q85" s="9" t="s">
        <v>147</v>
      </c>
      <c r="R85" s="1">
        <v>-5</v>
      </c>
      <c r="T85" s="1">
        <v>12.5</v>
      </c>
      <c r="V85" s="1">
        <f t="shared" si="19"/>
        <v>5</v>
      </c>
      <c r="W85" t="s">
        <v>61</v>
      </c>
      <c r="X85" s="9" t="s">
        <v>71</v>
      </c>
      <c r="Y85" s="1">
        <v>-22</v>
      </c>
      <c r="Z85" s="1">
        <v>12</v>
      </c>
    </row>
    <row r="86" spans="1:26" ht="12.75">
      <c r="A86" s="1">
        <f t="shared" si="16"/>
        <v>6</v>
      </c>
      <c r="B86" t="s">
        <v>59</v>
      </c>
      <c r="C86" s="9" t="s">
        <v>71</v>
      </c>
      <c r="D86" s="1">
        <v>-23</v>
      </c>
      <c r="E86" s="1">
        <v>11</v>
      </c>
      <c r="H86" s="1">
        <f t="shared" si="17"/>
        <v>6</v>
      </c>
      <c r="I86" t="s">
        <v>59</v>
      </c>
      <c r="J86" s="9" t="s">
        <v>71</v>
      </c>
      <c r="K86" s="1">
        <v>-23</v>
      </c>
      <c r="L86" s="1">
        <v>11</v>
      </c>
      <c r="O86" s="1">
        <f t="shared" si="18"/>
        <v>6</v>
      </c>
      <c r="P86" t="s">
        <v>139</v>
      </c>
      <c r="Q86" s="9" t="s">
        <v>147</v>
      </c>
      <c r="R86" s="1">
        <v>-10</v>
      </c>
      <c r="T86" s="1">
        <v>11</v>
      </c>
      <c r="V86" s="1">
        <f t="shared" si="19"/>
        <v>6</v>
      </c>
      <c r="W86" t="s">
        <v>59</v>
      </c>
      <c r="X86" s="9" t="s">
        <v>71</v>
      </c>
      <c r="Y86" s="1">
        <v>-23</v>
      </c>
      <c r="Z86" s="1">
        <v>11</v>
      </c>
    </row>
    <row r="87" spans="1:27" ht="12.75">
      <c r="A87" s="1">
        <f t="shared" si="16"/>
        <v>7</v>
      </c>
      <c r="B87" t="s">
        <v>56</v>
      </c>
      <c r="C87" s="9" t="s">
        <v>71</v>
      </c>
      <c r="D87" s="1">
        <v>-30</v>
      </c>
      <c r="E87" s="1">
        <v>10</v>
      </c>
      <c r="H87" s="1">
        <f t="shared" si="17"/>
        <v>7</v>
      </c>
      <c r="I87" t="s">
        <v>56</v>
      </c>
      <c r="J87" s="9" t="s">
        <v>71</v>
      </c>
      <c r="K87" s="1">
        <v>-30</v>
      </c>
      <c r="L87" s="1">
        <v>10</v>
      </c>
      <c r="O87" s="1">
        <f t="shared" si="18"/>
        <v>7</v>
      </c>
      <c r="P87" t="s">
        <v>142</v>
      </c>
      <c r="Q87" s="9" t="s">
        <v>147</v>
      </c>
      <c r="R87" s="1">
        <v>-17</v>
      </c>
      <c r="T87" s="1">
        <v>10</v>
      </c>
      <c r="V87" s="1">
        <f t="shared" si="19"/>
        <v>7</v>
      </c>
      <c r="W87" t="s">
        <v>44</v>
      </c>
      <c r="X87" s="9" t="s">
        <v>70</v>
      </c>
      <c r="Y87" s="1">
        <v>-25</v>
      </c>
      <c r="AA87" s="1">
        <v>10</v>
      </c>
    </row>
    <row r="88" spans="1:26" ht="12.75">
      <c r="A88" s="1">
        <f t="shared" si="16"/>
        <v>8</v>
      </c>
      <c r="B88" t="s">
        <v>55</v>
      </c>
      <c r="C88" s="9" t="s">
        <v>71</v>
      </c>
      <c r="D88" s="1">
        <v>-33</v>
      </c>
      <c r="E88" s="1">
        <v>9</v>
      </c>
      <c r="H88" s="1">
        <f t="shared" si="17"/>
        <v>8</v>
      </c>
      <c r="I88" t="s">
        <v>129</v>
      </c>
      <c r="J88" s="9" t="s">
        <v>146</v>
      </c>
      <c r="K88" s="1">
        <v>-32</v>
      </c>
      <c r="M88" s="1">
        <v>9</v>
      </c>
      <c r="O88" s="1">
        <f t="shared" si="18"/>
        <v>8</v>
      </c>
      <c r="P88" t="s">
        <v>61</v>
      </c>
      <c r="Q88" s="9" t="s">
        <v>71</v>
      </c>
      <c r="R88" s="1">
        <v>-22</v>
      </c>
      <c r="S88" s="1">
        <v>9</v>
      </c>
      <c r="V88" s="1">
        <f t="shared" si="19"/>
        <v>8</v>
      </c>
      <c r="W88" t="s">
        <v>56</v>
      </c>
      <c r="X88" s="9" t="s">
        <v>71</v>
      </c>
      <c r="Y88" s="1">
        <v>-30</v>
      </c>
      <c r="Z88" s="1">
        <v>9</v>
      </c>
    </row>
    <row r="89" spans="1:26" ht="12.75">
      <c r="A89" s="1">
        <f t="shared" si="16"/>
        <v>9</v>
      </c>
      <c r="B89" t="s">
        <v>60</v>
      </c>
      <c r="C89" s="9" t="s">
        <v>71</v>
      </c>
      <c r="D89" s="1">
        <v>-45</v>
      </c>
      <c r="E89" s="1">
        <v>8</v>
      </c>
      <c r="H89" s="1">
        <f t="shared" si="17"/>
        <v>9</v>
      </c>
      <c r="I89" t="s">
        <v>55</v>
      </c>
      <c r="J89" s="9" t="s">
        <v>71</v>
      </c>
      <c r="K89" s="1">
        <v>-33</v>
      </c>
      <c r="L89" s="1">
        <v>8</v>
      </c>
      <c r="O89" s="1">
        <f t="shared" si="18"/>
        <v>9</v>
      </c>
      <c r="P89" t="s">
        <v>59</v>
      </c>
      <c r="Q89" s="9" t="s">
        <v>71</v>
      </c>
      <c r="R89" s="1">
        <v>-23</v>
      </c>
      <c r="S89" s="1">
        <v>8</v>
      </c>
      <c r="V89" s="1">
        <f t="shared" si="19"/>
        <v>9</v>
      </c>
      <c r="W89" t="s">
        <v>55</v>
      </c>
      <c r="X89" s="9" t="s">
        <v>71</v>
      </c>
      <c r="Y89" s="1">
        <v>-33</v>
      </c>
      <c r="Z89" s="1">
        <v>8</v>
      </c>
    </row>
    <row r="90" spans="1:27" ht="12.75">
      <c r="A90" s="1">
        <f t="shared" si="16"/>
        <v>10</v>
      </c>
      <c r="B90" t="s">
        <v>43</v>
      </c>
      <c r="C90" s="9" t="s">
        <v>69</v>
      </c>
      <c r="D90" s="1">
        <v>-58</v>
      </c>
      <c r="F90" s="1">
        <v>7</v>
      </c>
      <c r="H90" s="1">
        <f t="shared" si="17"/>
        <v>10</v>
      </c>
      <c r="I90" t="s">
        <v>130</v>
      </c>
      <c r="J90" s="9" t="s">
        <v>146</v>
      </c>
      <c r="K90" s="1">
        <v>-39</v>
      </c>
      <c r="M90" s="1">
        <v>7</v>
      </c>
      <c r="O90" s="1">
        <f t="shared" si="18"/>
        <v>10</v>
      </c>
      <c r="P90" t="s">
        <v>143</v>
      </c>
      <c r="Q90" s="9" t="s">
        <v>147</v>
      </c>
      <c r="R90" s="1">
        <v>-27</v>
      </c>
      <c r="T90" s="1">
        <v>7</v>
      </c>
      <c r="V90" s="1">
        <f t="shared" si="19"/>
        <v>10</v>
      </c>
      <c r="W90" t="s">
        <v>124</v>
      </c>
      <c r="X90" s="9" t="s">
        <v>70</v>
      </c>
      <c r="Y90" s="1">
        <v>-35</v>
      </c>
      <c r="AA90" s="1">
        <v>7</v>
      </c>
    </row>
    <row r="91" spans="1:27" ht="12.75">
      <c r="A91" s="1">
        <f t="shared" si="16"/>
        <v>11</v>
      </c>
      <c r="B91" t="s">
        <v>53</v>
      </c>
      <c r="C91" s="9" t="s">
        <v>69</v>
      </c>
      <c r="D91" s="1">
        <v>-67</v>
      </c>
      <c r="F91" s="1">
        <v>6</v>
      </c>
      <c r="H91" s="1">
        <f t="shared" si="17"/>
        <v>11</v>
      </c>
      <c r="I91" t="s">
        <v>135</v>
      </c>
      <c r="J91" s="9" t="s">
        <v>146</v>
      </c>
      <c r="K91" s="1">
        <v>-44</v>
      </c>
      <c r="M91" s="1">
        <v>6</v>
      </c>
      <c r="O91" s="1">
        <f t="shared" si="18"/>
        <v>11</v>
      </c>
      <c r="P91" t="s">
        <v>56</v>
      </c>
      <c r="Q91" s="9" t="s">
        <v>71</v>
      </c>
      <c r="R91" s="1">
        <v>-30</v>
      </c>
      <c r="S91" s="1">
        <v>6</v>
      </c>
      <c r="V91" s="1">
        <f t="shared" si="19"/>
        <v>11</v>
      </c>
      <c r="W91" t="s">
        <v>48</v>
      </c>
      <c r="X91" s="9" t="s">
        <v>70</v>
      </c>
      <c r="Y91" s="1">
        <v>-40</v>
      </c>
      <c r="AA91" s="1">
        <v>6</v>
      </c>
    </row>
    <row r="92" spans="1:26" ht="12.75">
      <c r="A92" s="1">
        <f t="shared" si="16"/>
        <v>12</v>
      </c>
      <c r="B92" t="s">
        <v>51</v>
      </c>
      <c r="C92" s="9" t="s">
        <v>69</v>
      </c>
      <c r="D92" s="1">
        <v>-79</v>
      </c>
      <c r="F92" s="1">
        <v>5</v>
      </c>
      <c r="H92" s="1">
        <f t="shared" si="17"/>
        <v>12</v>
      </c>
      <c r="I92" t="s">
        <v>60</v>
      </c>
      <c r="J92" s="9" t="s">
        <v>71</v>
      </c>
      <c r="K92" s="1">
        <v>-45</v>
      </c>
      <c r="L92" s="1">
        <v>5</v>
      </c>
      <c r="O92" s="1">
        <f t="shared" si="18"/>
        <v>12</v>
      </c>
      <c r="P92" t="s">
        <v>55</v>
      </c>
      <c r="Q92" s="9" t="s">
        <v>71</v>
      </c>
      <c r="R92" s="1">
        <v>-33</v>
      </c>
      <c r="S92" s="1">
        <v>5</v>
      </c>
      <c r="V92" s="1">
        <f t="shared" si="19"/>
        <v>12</v>
      </c>
      <c r="W92" t="s">
        <v>60</v>
      </c>
      <c r="X92" s="9" t="s">
        <v>71</v>
      </c>
      <c r="Y92" s="1">
        <v>-45</v>
      </c>
      <c r="Z92" s="1">
        <v>5</v>
      </c>
    </row>
    <row r="93" spans="1:26" ht="12.75">
      <c r="A93" s="1">
        <f t="shared" si="16"/>
        <v>13</v>
      </c>
      <c r="B93" t="s">
        <v>57</v>
      </c>
      <c r="C93" s="9" t="s">
        <v>71</v>
      </c>
      <c r="D93" s="1">
        <v>-80</v>
      </c>
      <c r="E93" s="1">
        <v>4</v>
      </c>
      <c r="H93" s="1">
        <f t="shared" si="17"/>
        <v>13</v>
      </c>
      <c r="I93" t="s">
        <v>132</v>
      </c>
      <c r="J93" s="9" t="s">
        <v>146</v>
      </c>
      <c r="K93" s="13">
        <v>-55</v>
      </c>
      <c r="M93" s="1">
        <v>4</v>
      </c>
      <c r="O93" s="1">
        <f t="shared" si="18"/>
        <v>13</v>
      </c>
      <c r="P93" t="s">
        <v>60</v>
      </c>
      <c r="Q93" s="9" t="s">
        <v>71</v>
      </c>
      <c r="R93" s="1">
        <v>-45</v>
      </c>
      <c r="S93" s="1">
        <v>4</v>
      </c>
      <c r="V93" s="1">
        <f t="shared" si="19"/>
        <v>13</v>
      </c>
      <c r="W93" t="s">
        <v>57</v>
      </c>
      <c r="X93" s="9" t="s">
        <v>71</v>
      </c>
      <c r="Y93" s="1">
        <v>-80</v>
      </c>
      <c r="Z93" s="1">
        <v>4</v>
      </c>
    </row>
    <row r="94" spans="1:26" ht="12.75">
      <c r="A94" s="1">
        <f t="shared" si="16"/>
        <v>14</v>
      </c>
      <c r="B94" t="s">
        <v>62</v>
      </c>
      <c r="C94" s="9" t="s">
        <v>71</v>
      </c>
      <c r="D94" s="1">
        <v>-91</v>
      </c>
      <c r="E94" s="1">
        <v>3</v>
      </c>
      <c r="H94" s="1">
        <f t="shared" si="17"/>
        <v>14</v>
      </c>
      <c r="I94" t="s">
        <v>57</v>
      </c>
      <c r="J94" s="9" t="s">
        <v>71</v>
      </c>
      <c r="K94" s="1">
        <v>-80</v>
      </c>
      <c r="L94" s="1">
        <v>3</v>
      </c>
      <c r="O94" s="1">
        <f t="shared" si="18"/>
        <v>14</v>
      </c>
      <c r="P94" t="s">
        <v>57</v>
      </c>
      <c r="Q94" s="9" t="s">
        <v>71</v>
      </c>
      <c r="R94" s="1">
        <v>-80</v>
      </c>
      <c r="S94" s="1">
        <v>3</v>
      </c>
      <c r="V94" s="1">
        <f t="shared" si="19"/>
        <v>14</v>
      </c>
      <c r="W94" t="s">
        <v>62</v>
      </c>
      <c r="X94" s="9" t="s">
        <v>71</v>
      </c>
      <c r="Y94" s="1">
        <v>-91</v>
      </c>
      <c r="Z94" s="1">
        <v>3</v>
      </c>
    </row>
    <row r="95" spans="1:27" ht="12.75">
      <c r="A95" s="1">
        <f t="shared" si="16"/>
        <v>15</v>
      </c>
      <c r="B95" t="s">
        <v>123</v>
      </c>
      <c r="C95" s="9" t="s">
        <v>69</v>
      </c>
      <c r="D95" s="1">
        <v>-141</v>
      </c>
      <c r="F95" s="1">
        <v>2</v>
      </c>
      <c r="H95" s="1">
        <f t="shared" si="17"/>
        <v>15</v>
      </c>
      <c r="I95" t="s">
        <v>62</v>
      </c>
      <c r="J95" s="9" t="s">
        <v>71</v>
      </c>
      <c r="K95" s="1">
        <v>-91</v>
      </c>
      <c r="L95" s="1">
        <v>2</v>
      </c>
      <c r="O95" s="1">
        <f t="shared" si="18"/>
        <v>15</v>
      </c>
      <c r="P95" t="s">
        <v>62</v>
      </c>
      <c r="Q95" s="9" t="s">
        <v>71</v>
      </c>
      <c r="R95" s="1">
        <v>-91</v>
      </c>
      <c r="S95" s="1">
        <v>2</v>
      </c>
      <c r="V95" s="1">
        <f t="shared" si="19"/>
        <v>15</v>
      </c>
      <c r="W95" t="s">
        <v>50</v>
      </c>
      <c r="X95" s="9" t="s">
        <v>70</v>
      </c>
      <c r="Y95" s="1">
        <v>-130</v>
      </c>
      <c r="AA95" s="1">
        <v>2</v>
      </c>
    </row>
    <row r="96" spans="1:26" ht="12.75">
      <c r="A96" s="1">
        <f t="shared" si="16"/>
        <v>16</v>
      </c>
      <c r="B96" t="s">
        <v>58</v>
      </c>
      <c r="C96" s="9" t="s">
        <v>71</v>
      </c>
      <c r="D96" s="1">
        <v>-175</v>
      </c>
      <c r="E96" s="1">
        <v>1</v>
      </c>
      <c r="H96" s="1">
        <f t="shared" si="17"/>
        <v>16</v>
      </c>
      <c r="I96" t="s">
        <v>58</v>
      </c>
      <c r="J96" s="9" t="s">
        <v>71</v>
      </c>
      <c r="K96" s="1">
        <v>-175</v>
      </c>
      <c r="L96" s="1">
        <v>1</v>
      </c>
      <c r="O96" s="1">
        <f t="shared" si="18"/>
        <v>16</v>
      </c>
      <c r="P96" t="s">
        <v>58</v>
      </c>
      <c r="Q96" s="9" t="s">
        <v>71</v>
      </c>
      <c r="R96" s="1">
        <v>-175</v>
      </c>
      <c r="S96" s="1">
        <v>1</v>
      </c>
      <c r="V96" s="1">
        <f t="shared" si="19"/>
        <v>16</v>
      </c>
      <c r="W96" t="s">
        <v>58</v>
      </c>
      <c r="X96" s="9" t="s">
        <v>71</v>
      </c>
      <c r="Y96" s="1">
        <v>-175</v>
      </c>
      <c r="Z96" s="1">
        <v>1</v>
      </c>
    </row>
    <row r="97" spans="5:27" ht="12.75">
      <c r="E97" s="1">
        <f>SUM(E81:E96)</f>
        <v>58</v>
      </c>
      <c r="F97" s="1">
        <f>SUM(F81:F96)</f>
        <v>78</v>
      </c>
      <c r="L97" s="1">
        <f>SUM(L81:L96)</f>
        <v>52.5</v>
      </c>
      <c r="M97" s="1">
        <f>SUM(M81:M96)</f>
        <v>83.5</v>
      </c>
      <c r="S97" s="1">
        <f>SUM(S81:S96)</f>
        <v>38</v>
      </c>
      <c r="T97" s="1">
        <f>SUM(T81:T96)</f>
        <v>98</v>
      </c>
      <c r="Z97" s="1">
        <f>SUM(Z81:Z96)</f>
        <v>53</v>
      </c>
      <c r="AA97" s="1">
        <f>SUM(AA81:AA96)</f>
        <v>83</v>
      </c>
    </row>
    <row r="100" spans="5:27" ht="12.75">
      <c r="E100" s="11" t="s">
        <v>71</v>
      </c>
      <c r="F100" s="11" t="s">
        <v>145</v>
      </c>
      <c r="L100" s="11" t="s">
        <v>69</v>
      </c>
      <c r="M100" s="11" t="s">
        <v>147</v>
      </c>
      <c r="S100" s="11" t="s">
        <v>69</v>
      </c>
      <c r="T100" s="11" t="s">
        <v>70</v>
      </c>
      <c r="Z100" s="11" t="s">
        <v>69</v>
      </c>
      <c r="AA100" s="11" t="s">
        <v>145</v>
      </c>
    </row>
    <row r="101" spans="1:26" ht="12.75">
      <c r="A101" s="1">
        <f aca="true" t="shared" si="20" ref="A101:A116">RANK(D101,D$101:D$116)</f>
        <v>1</v>
      </c>
      <c r="B101" t="s">
        <v>125</v>
      </c>
      <c r="C101" s="9" t="s">
        <v>145</v>
      </c>
      <c r="D101" s="13">
        <v>10</v>
      </c>
      <c r="F101" s="1">
        <v>16</v>
      </c>
      <c r="H101" s="1">
        <f aca="true" t="shared" si="21" ref="H101:H116">RANK(K101,K$101:K$116)</f>
        <v>1</v>
      </c>
      <c r="I101" t="s">
        <v>40</v>
      </c>
      <c r="J101" s="9" t="s">
        <v>69</v>
      </c>
      <c r="K101" s="1">
        <v>0</v>
      </c>
      <c r="L101" s="1">
        <v>15</v>
      </c>
      <c r="O101" s="1">
        <f aca="true" t="shared" si="22" ref="O101:O116">RANK(R101,R$101:R$116)</f>
        <v>1</v>
      </c>
      <c r="P101" t="s">
        <v>40</v>
      </c>
      <c r="Q101" s="9" t="s">
        <v>69</v>
      </c>
      <c r="R101" s="1">
        <v>0</v>
      </c>
      <c r="S101" s="1">
        <v>15.5</v>
      </c>
      <c r="V101" s="1">
        <f aca="true" t="shared" si="23" ref="V101:V116">RANK(Y101,Y$101:Y$116)</f>
        <v>1</v>
      </c>
      <c r="W101" t="s">
        <v>40</v>
      </c>
      <c r="X101" s="9" t="s">
        <v>69</v>
      </c>
      <c r="Y101" s="1">
        <v>0</v>
      </c>
      <c r="Z101" s="1">
        <v>15</v>
      </c>
    </row>
    <row r="102" spans="1:26" ht="12.75">
      <c r="A102" s="1">
        <f t="shared" si="20"/>
        <v>2</v>
      </c>
      <c r="B102" t="s">
        <v>35</v>
      </c>
      <c r="C102" s="9" t="s">
        <v>145</v>
      </c>
      <c r="D102" s="1">
        <v>-3</v>
      </c>
      <c r="F102" s="1">
        <v>15</v>
      </c>
      <c r="H102" s="1">
        <f t="shared" si="21"/>
        <v>1</v>
      </c>
      <c r="I102" t="s">
        <v>41</v>
      </c>
      <c r="J102" s="9" t="s">
        <v>69</v>
      </c>
      <c r="K102" s="1">
        <v>0</v>
      </c>
      <c r="L102" s="1">
        <v>15</v>
      </c>
      <c r="O102" s="1">
        <f t="shared" si="22"/>
        <v>1</v>
      </c>
      <c r="P102" t="s">
        <v>41</v>
      </c>
      <c r="Q102" s="9" t="s">
        <v>69</v>
      </c>
      <c r="R102" s="1">
        <v>0</v>
      </c>
      <c r="S102" s="1">
        <v>15.5</v>
      </c>
      <c r="V102" s="1">
        <f t="shared" si="23"/>
        <v>1</v>
      </c>
      <c r="W102" t="s">
        <v>41</v>
      </c>
      <c r="X102" s="9" t="s">
        <v>69</v>
      </c>
      <c r="Y102" s="1">
        <v>0</v>
      </c>
      <c r="Z102" s="1">
        <v>15</v>
      </c>
    </row>
    <row r="103" spans="1:27" ht="12.75">
      <c r="A103" s="1">
        <f t="shared" si="20"/>
        <v>3</v>
      </c>
      <c r="B103" t="s">
        <v>61</v>
      </c>
      <c r="C103" s="9" t="s">
        <v>71</v>
      </c>
      <c r="D103" s="1">
        <v>-22</v>
      </c>
      <c r="E103" s="1">
        <v>14</v>
      </c>
      <c r="H103" s="1">
        <f t="shared" si="21"/>
        <v>1</v>
      </c>
      <c r="I103" t="s">
        <v>138</v>
      </c>
      <c r="J103" s="9" t="s">
        <v>147</v>
      </c>
      <c r="K103" s="1">
        <v>0</v>
      </c>
      <c r="M103" s="1">
        <v>15</v>
      </c>
      <c r="O103" s="1">
        <f t="shared" si="22"/>
        <v>3</v>
      </c>
      <c r="P103" t="s">
        <v>49</v>
      </c>
      <c r="Q103" s="9" t="s">
        <v>69</v>
      </c>
      <c r="R103" s="1">
        <v>-1</v>
      </c>
      <c r="S103" s="1">
        <v>13.5</v>
      </c>
      <c r="V103" s="1">
        <f t="shared" si="23"/>
        <v>1</v>
      </c>
      <c r="W103" t="s">
        <v>125</v>
      </c>
      <c r="X103" s="9" t="s">
        <v>145</v>
      </c>
      <c r="Y103" s="1">
        <v>0</v>
      </c>
      <c r="AA103" s="1">
        <v>15</v>
      </c>
    </row>
    <row r="104" spans="1:26" ht="12.75">
      <c r="A104" s="1">
        <f t="shared" si="20"/>
        <v>4</v>
      </c>
      <c r="B104" t="s">
        <v>59</v>
      </c>
      <c r="C104" s="9" t="s">
        <v>71</v>
      </c>
      <c r="D104" s="1">
        <v>-23</v>
      </c>
      <c r="E104" s="1">
        <v>13</v>
      </c>
      <c r="H104" s="1">
        <f t="shared" si="21"/>
        <v>4</v>
      </c>
      <c r="I104" t="s">
        <v>49</v>
      </c>
      <c r="J104" s="9" t="s">
        <v>69</v>
      </c>
      <c r="K104" s="1">
        <v>-1</v>
      </c>
      <c r="L104" s="1">
        <v>12.5</v>
      </c>
      <c r="O104" s="1">
        <f t="shared" si="22"/>
        <v>3</v>
      </c>
      <c r="P104" t="s">
        <v>52</v>
      </c>
      <c r="Q104" s="9" t="s">
        <v>70</v>
      </c>
      <c r="R104" s="1">
        <v>-1</v>
      </c>
      <c r="T104" s="1">
        <v>13.5</v>
      </c>
      <c r="V104" s="1">
        <f t="shared" si="23"/>
        <v>4</v>
      </c>
      <c r="W104" t="s">
        <v>49</v>
      </c>
      <c r="X104" s="9" t="s">
        <v>69</v>
      </c>
      <c r="Y104" s="1">
        <v>-1</v>
      </c>
      <c r="Z104" s="1">
        <v>13</v>
      </c>
    </row>
    <row r="105" spans="1:26" ht="12.75">
      <c r="A105" s="1">
        <f t="shared" si="20"/>
        <v>5</v>
      </c>
      <c r="B105" t="s">
        <v>36</v>
      </c>
      <c r="C105" s="9" t="s">
        <v>145</v>
      </c>
      <c r="D105" s="1">
        <v>-24</v>
      </c>
      <c r="F105" s="1">
        <v>12</v>
      </c>
      <c r="H105" s="1">
        <f t="shared" si="21"/>
        <v>4</v>
      </c>
      <c r="I105" t="s">
        <v>140</v>
      </c>
      <c r="J105" s="9" t="s">
        <v>147</v>
      </c>
      <c r="K105" s="1">
        <v>-1</v>
      </c>
      <c r="M105" s="1">
        <v>12.5</v>
      </c>
      <c r="O105" s="1">
        <f t="shared" si="22"/>
        <v>5</v>
      </c>
      <c r="P105" t="s">
        <v>47</v>
      </c>
      <c r="Q105" s="9" t="s">
        <v>69</v>
      </c>
      <c r="R105" s="1">
        <v>-3</v>
      </c>
      <c r="S105" s="1">
        <v>12</v>
      </c>
      <c r="V105" s="1">
        <f t="shared" si="23"/>
        <v>5</v>
      </c>
      <c r="W105" t="s">
        <v>47</v>
      </c>
      <c r="X105" s="9" t="s">
        <v>69</v>
      </c>
      <c r="Y105" s="1">
        <v>-3</v>
      </c>
      <c r="Z105" s="1">
        <v>11.5</v>
      </c>
    </row>
    <row r="106" spans="1:27" ht="12.75">
      <c r="A106" s="1">
        <f t="shared" si="20"/>
        <v>6</v>
      </c>
      <c r="B106" t="s">
        <v>126</v>
      </c>
      <c r="C106" s="9" t="s">
        <v>145</v>
      </c>
      <c r="D106" s="1">
        <v>-26</v>
      </c>
      <c r="F106" s="1">
        <v>11</v>
      </c>
      <c r="H106" s="1">
        <f t="shared" si="21"/>
        <v>6</v>
      </c>
      <c r="I106" t="s">
        <v>47</v>
      </c>
      <c r="J106" s="9" t="s">
        <v>69</v>
      </c>
      <c r="K106" s="1">
        <v>-3</v>
      </c>
      <c r="L106" s="1">
        <v>10.5</v>
      </c>
      <c r="O106" s="1">
        <f t="shared" si="22"/>
        <v>6</v>
      </c>
      <c r="P106" t="s">
        <v>42</v>
      </c>
      <c r="Q106" s="9" t="s">
        <v>70</v>
      </c>
      <c r="R106" s="1">
        <v>-8</v>
      </c>
      <c r="T106" s="1">
        <v>11</v>
      </c>
      <c r="V106" s="1">
        <f t="shared" si="23"/>
        <v>5</v>
      </c>
      <c r="W106" t="s">
        <v>35</v>
      </c>
      <c r="X106" s="9" t="s">
        <v>145</v>
      </c>
      <c r="Y106" s="1">
        <v>-3</v>
      </c>
      <c r="AA106" s="1">
        <v>11.5</v>
      </c>
    </row>
    <row r="107" spans="1:27" ht="12.75">
      <c r="A107" s="1">
        <f t="shared" si="20"/>
        <v>7</v>
      </c>
      <c r="B107" t="s">
        <v>56</v>
      </c>
      <c r="C107" s="9" t="s">
        <v>71</v>
      </c>
      <c r="D107" s="1">
        <v>-30</v>
      </c>
      <c r="E107" s="1">
        <v>10</v>
      </c>
      <c r="H107" s="1">
        <f t="shared" si="21"/>
        <v>6</v>
      </c>
      <c r="I107" t="s">
        <v>136</v>
      </c>
      <c r="J107" s="9" t="s">
        <v>147</v>
      </c>
      <c r="K107" s="1">
        <v>-3</v>
      </c>
      <c r="M107" s="1">
        <v>10.5</v>
      </c>
      <c r="O107" s="1">
        <f t="shared" si="22"/>
        <v>7</v>
      </c>
      <c r="P107" t="s">
        <v>54</v>
      </c>
      <c r="Q107" s="9" t="s">
        <v>70</v>
      </c>
      <c r="R107" s="1">
        <v>-10</v>
      </c>
      <c r="T107" s="1">
        <v>10</v>
      </c>
      <c r="V107" s="1">
        <f t="shared" si="23"/>
        <v>7</v>
      </c>
      <c r="W107" t="s">
        <v>36</v>
      </c>
      <c r="X107" s="9" t="s">
        <v>145</v>
      </c>
      <c r="Y107" s="1">
        <v>-24</v>
      </c>
      <c r="AA107" s="1">
        <v>10</v>
      </c>
    </row>
    <row r="108" spans="1:27" ht="12.75">
      <c r="A108" s="1">
        <f t="shared" si="20"/>
        <v>8</v>
      </c>
      <c r="B108" t="s">
        <v>55</v>
      </c>
      <c r="C108" s="9" t="s">
        <v>71</v>
      </c>
      <c r="D108" s="1">
        <v>-33</v>
      </c>
      <c r="E108" s="1">
        <v>8</v>
      </c>
      <c r="H108" s="1">
        <f t="shared" si="21"/>
        <v>8</v>
      </c>
      <c r="I108" t="s">
        <v>137</v>
      </c>
      <c r="J108" s="9" t="s">
        <v>147</v>
      </c>
      <c r="K108" s="1">
        <v>-5</v>
      </c>
      <c r="M108" s="1">
        <v>8.5</v>
      </c>
      <c r="O108" s="1">
        <f t="shared" si="22"/>
        <v>8</v>
      </c>
      <c r="P108" t="s">
        <v>46</v>
      </c>
      <c r="Q108" s="9" t="s">
        <v>70</v>
      </c>
      <c r="R108" s="1">
        <v>-12</v>
      </c>
      <c r="T108" s="1">
        <v>9</v>
      </c>
      <c r="V108" s="1">
        <f t="shared" si="23"/>
        <v>8</v>
      </c>
      <c r="W108" t="s">
        <v>126</v>
      </c>
      <c r="X108" s="9" t="s">
        <v>145</v>
      </c>
      <c r="Y108" s="1">
        <v>-26</v>
      </c>
      <c r="AA108" s="1">
        <v>9</v>
      </c>
    </row>
    <row r="109" spans="1:27" ht="12.75">
      <c r="A109" s="1">
        <f t="shared" si="20"/>
        <v>8</v>
      </c>
      <c r="B109" t="s">
        <v>39</v>
      </c>
      <c r="C109" s="9" t="s">
        <v>145</v>
      </c>
      <c r="D109" s="1">
        <v>-33</v>
      </c>
      <c r="F109" s="1">
        <v>8</v>
      </c>
      <c r="H109" s="1">
        <f t="shared" si="21"/>
        <v>8</v>
      </c>
      <c r="I109" t="s">
        <v>141</v>
      </c>
      <c r="J109" s="9" t="s">
        <v>147</v>
      </c>
      <c r="K109" s="1">
        <v>-5</v>
      </c>
      <c r="M109" s="1">
        <v>8.5</v>
      </c>
      <c r="O109" s="1">
        <f t="shared" si="22"/>
        <v>9</v>
      </c>
      <c r="P109" t="s">
        <v>44</v>
      </c>
      <c r="Q109" s="9" t="s">
        <v>70</v>
      </c>
      <c r="R109" s="1">
        <v>-25</v>
      </c>
      <c r="T109" s="1">
        <v>8</v>
      </c>
      <c r="V109" s="1">
        <f t="shared" si="23"/>
        <v>9</v>
      </c>
      <c r="W109" t="s">
        <v>39</v>
      </c>
      <c r="X109" s="9" t="s">
        <v>145</v>
      </c>
      <c r="Y109" s="1">
        <v>-33</v>
      </c>
      <c r="AA109" s="1">
        <v>7.5</v>
      </c>
    </row>
    <row r="110" spans="1:27" ht="12.75">
      <c r="A110" s="1">
        <f t="shared" si="20"/>
        <v>8</v>
      </c>
      <c r="B110" t="s">
        <v>38</v>
      </c>
      <c r="C110" s="9" t="s">
        <v>145</v>
      </c>
      <c r="D110" s="1">
        <v>-33</v>
      </c>
      <c r="F110" s="1">
        <v>8</v>
      </c>
      <c r="H110" s="1">
        <f t="shared" si="21"/>
        <v>10</v>
      </c>
      <c r="I110" t="s">
        <v>139</v>
      </c>
      <c r="J110" s="9" t="s">
        <v>147</v>
      </c>
      <c r="K110" s="1">
        <v>-10</v>
      </c>
      <c r="M110" s="1">
        <v>7</v>
      </c>
      <c r="O110" s="1">
        <f t="shared" si="22"/>
        <v>10</v>
      </c>
      <c r="P110" t="s">
        <v>124</v>
      </c>
      <c r="Q110" s="9" t="s">
        <v>70</v>
      </c>
      <c r="R110" s="1">
        <v>-35</v>
      </c>
      <c r="T110" s="1">
        <v>7</v>
      </c>
      <c r="V110" s="1">
        <f t="shared" si="23"/>
        <v>9</v>
      </c>
      <c r="W110" t="s">
        <v>38</v>
      </c>
      <c r="X110" s="9" t="s">
        <v>145</v>
      </c>
      <c r="Y110" s="1">
        <v>-33</v>
      </c>
      <c r="AA110" s="1">
        <v>7.5</v>
      </c>
    </row>
    <row r="111" spans="1:27" ht="12.75">
      <c r="A111" s="1">
        <f t="shared" si="20"/>
        <v>11</v>
      </c>
      <c r="B111" t="s">
        <v>60</v>
      </c>
      <c r="C111" s="9" t="s">
        <v>71</v>
      </c>
      <c r="D111" s="1">
        <v>-45</v>
      </c>
      <c r="E111" s="1">
        <v>6</v>
      </c>
      <c r="H111" s="1">
        <f t="shared" si="21"/>
        <v>11</v>
      </c>
      <c r="I111" t="s">
        <v>142</v>
      </c>
      <c r="J111" s="9" t="s">
        <v>147</v>
      </c>
      <c r="K111" s="1">
        <v>-17</v>
      </c>
      <c r="M111" s="1">
        <v>6</v>
      </c>
      <c r="O111" s="1">
        <f t="shared" si="22"/>
        <v>11</v>
      </c>
      <c r="P111" t="s">
        <v>48</v>
      </c>
      <c r="Q111" s="9" t="s">
        <v>70</v>
      </c>
      <c r="R111" s="1">
        <v>-40</v>
      </c>
      <c r="T111" s="1">
        <v>6</v>
      </c>
      <c r="V111" s="1">
        <f t="shared" si="23"/>
        <v>11</v>
      </c>
      <c r="W111" t="s">
        <v>127</v>
      </c>
      <c r="X111" s="9" t="s">
        <v>145</v>
      </c>
      <c r="Y111" s="1">
        <v>-46</v>
      </c>
      <c r="AA111" s="1">
        <v>6</v>
      </c>
    </row>
    <row r="112" spans="1:26" ht="12.75">
      <c r="A112" s="1">
        <f t="shared" si="20"/>
        <v>12</v>
      </c>
      <c r="B112" t="s">
        <v>127</v>
      </c>
      <c r="C112" s="9" t="s">
        <v>145</v>
      </c>
      <c r="D112" s="1">
        <v>-46</v>
      </c>
      <c r="F112" s="1">
        <v>5</v>
      </c>
      <c r="H112" s="1">
        <f t="shared" si="21"/>
        <v>12</v>
      </c>
      <c r="I112" t="s">
        <v>143</v>
      </c>
      <c r="J112" s="9" t="s">
        <v>147</v>
      </c>
      <c r="K112" s="1">
        <v>-27</v>
      </c>
      <c r="M112" s="1">
        <v>5</v>
      </c>
      <c r="O112" s="1">
        <f t="shared" si="22"/>
        <v>12</v>
      </c>
      <c r="P112" t="s">
        <v>43</v>
      </c>
      <c r="Q112" s="9" t="s">
        <v>69</v>
      </c>
      <c r="R112" s="1">
        <v>-58</v>
      </c>
      <c r="S112" s="1">
        <v>5</v>
      </c>
      <c r="V112" s="1">
        <f t="shared" si="23"/>
        <v>12</v>
      </c>
      <c r="W112" t="s">
        <v>43</v>
      </c>
      <c r="X112" s="9" t="s">
        <v>69</v>
      </c>
      <c r="Y112" s="1">
        <v>-58</v>
      </c>
      <c r="Z112" s="1">
        <v>5</v>
      </c>
    </row>
    <row r="113" spans="1:26" ht="12.75">
      <c r="A113" s="1">
        <f t="shared" si="20"/>
        <v>13</v>
      </c>
      <c r="B113" t="s">
        <v>37</v>
      </c>
      <c r="C113" s="9" t="s">
        <v>145</v>
      </c>
      <c r="D113" s="1">
        <v>-75</v>
      </c>
      <c r="F113" s="1">
        <v>4</v>
      </c>
      <c r="H113" s="1">
        <f t="shared" si="21"/>
        <v>13</v>
      </c>
      <c r="I113" t="s">
        <v>43</v>
      </c>
      <c r="J113" s="9" t="s">
        <v>69</v>
      </c>
      <c r="K113" s="1">
        <v>-58</v>
      </c>
      <c r="L113" s="1">
        <v>4</v>
      </c>
      <c r="O113" s="1">
        <f t="shared" si="22"/>
        <v>13</v>
      </c>
      <c r="P113" t="s">
        <v>53</v>
      </c>
      <c r="Q113" s="9" t="s">
        <v>69</v>
      </c>
      <c r="R113" s="1">
        <v>-67</v>
      </c>
      <c r="S113" s="1">
        <v>4</v>
      </c>
      <c r="V113" s="1">
        <f t="shared" si="23"/>
        <v>13</v>
      </c>
      <c r="W113" t="s">
        <v>53</v>
      </c>
      <c r="X113" s="9" t="s">
        <v>69</v>
      </c>
      <c r="Y113" s="1">
        <v>-67</v>
      </c>
      <c r="Z113" s="1">
        <v>4</v>
      </c>
    </row>
    <row r="114" spans="1:27" ht="12.75">
      <c r="A114" s="1">
        <f t="shared" si="20"/>
        <v>14</v>
      </c>
      <c r="B114" t="s">
        <v>57</v>
      </c>
      <c r="C114" s="9" t="s">
        <v>71</v>
      </c>
      <c r="D114" s="1">
        <v>-80</v>
      </c>
      <c r="E114" s="1">
        <v>3</v>
      </c>
      <c r="H114" s="1">
        <f t="shared" si="21"/>
        <v>14</v>
      </c>
      <c r="I114" t="s">
        <v>53</v>
      </c>
      <c r="J114" s="9" t="s">
        <v>69</v>
      </c>
      <c r="K114" s="1">
        <v>-67</v>
      </c>
      <c r="L114" s="1">
        <v>3</v>
      </c>
      <c r="O114" s="1">
        <f t="shared" si="22"/>
        <v>14</v>
      </c>
      <c r="P114" t="s">
        <v>51</v>
      </c>
      <c r="Q114" s="9" t="s">
        <v>69</v>
      </c>
      <c r="R114" s="1">
        <v>-79</v>
      </c>
      <c r="S114" s="1">
        <v>3</v>
      </c>
      <c r="V114" s="1">
        <f t="shared" si="23"/>
        <v>14</v>
      </c>
      <c r="W114" t="s">
        <v>37</v>
      </c>
      <c r="X114" s="9" t="s">
        <v>145</v>
      </c>
      <c r="Y114" s="1">
        <v>-75</v>
      </c>
      <c r="AA114" s="1">
        <v>3</v>
      </c>
    </row>
    <row r="115" spans="1:26" ht="12.75">
      <c r="A115" s="1">
        <f t="shared" si="20"/>
        <v>15</v>
      </c>
      <c r="B115" t="s">
        <v>62</v>
      </c>
      <c r="C115" s="9" t="s">
        <v>71</v>
      </c>
      <c r="D115" s="1">
        <v>-91</v>
      </c>
      <c r="E115" s="1">
        <v>2</v>
      </c>
      <c r="H115" s="1">
        <f t="shared" si="21"/>
        <v>15</v>
      </c>
      <c r="I115" t="s">
        <v>51</v>
      </c>
      <c r="J115" s="9" t="s">
        <v>69</v>
      </c>
      <c r="K115" s="1">
        <v>-79</v>
      </c>
      <c r="L115" s="1">
        <v>2</v>
      </c>
      <c r="O115" s="1">
        <f t="shared" si="22"/>
        <v>15</v>
      </c>
      <c r="P115" t="s">
        <v>50</v>
      </c>
      <c r="Q115" s="9" t="s">
        <v>70</v>
      </c>
      <c r="R115" s="1">
        <v>-130</v>
      </c>
      <c r="T115" s="1">
        <v>2</v>
      </c>
      <c r="V115" s="1">
        <f t="shared" si="23"/>
        <v>15</v>
      </c>
      <c r="W115" t="s">
        <v>51</v>
      </c>
      <c r="X115" s="9" t="s">
        <v>69</v>
      </c>
      <c r="Y115" s="1">
        <v>-79</v>
      </c>
      <c r="Z115" s="1">
        <v>2</v>
      </c>
    </row>
    <row r="116" spans="1:26" ht="12.75">
      <c r="A116" s="1">
        <f t="shared" si="20"/>
        <v>16</v>
      </c>
      <c r="B116" t="s">
        <v>58</v>
      </c>
      <c r="C116" s="9" t="s">
        <v>71</v>
      </c>
      <c r="D116" s="1">
        <v>-175</v>
      </c>
      <c r="E116" s="1">
        <v>1</v>
      </c>
      <c r="H116" s="1">
        <f t="shared" si="21"/>
        <v>16</v>
      </c>
      <c r="I116" t="s">
        <v>123</v>
      </c>
      <c r="J116" s="9" t="s">
        <v>69</v>
      </c>
      <c r="K116" s="1">
        <v>-141</v>
      </c>
      <c r="L116" s="1">
        <v>1</v>
      </c>
      <c r="O116" s="1">
        <f t="shared" si="22"/>
        <v>16</v>
      </c>
      <c r="P116" t="s">
        <v>123</v>
      </c>
      <c r="Q116" s="9" t="s">
        <v>69</v>
      </c>
      <c r="R116" s="1">
        <v>-141</v>
      </c>
      <c r="S116" s="1">
        <v>1</v>
      </c>
      <c r="V116" s="1">
        <f t="shared" si="23"/>
        <v>16</v>
      </c>
      <c r="W116" t="s">
        <v>123</v>
      </c>
      <c r="X116" s="9" t="s">
        <v>69</v>
      </c>
      <c r="Y116" s="1">
        <v>-141</v>
      </c>
      <c r="Z116" s="1">
        <v>1</v>
      </c>
    </row>
    <row r="117" spans="5:27" ht="12.75">
      <c r="E117" s="1">
        <f>SUM(E101:E116)</f>
        <v>57</v>
      </c>
      <c r="F117" s="1">
        <f>SUM(F101:F116)</f>
        <v>79</v>
      </c>
      <c r="L117" s="1">
        <f>SUM(L101:L116)</f>
        <v>63</v>
      </c>
      <c r="M117" s="1">
        <f>SUM(M101:M116)</f>
        <v>73</v>
      </c>
      <c r="S117" s="1">
        <f>SUM(S101:S116)</f>
        <v>69.5</v>
      </c>
      <c r="T117" s="1">
        <f>SUM(T101:T116)</f>
        <v>66.5</v>
      </c>
      <c r="Z117" s="1">
        <f>SUM(Z101:Z116)</f>
        <v>66.5</v>
      </c>
      <c r="AA117" s="1">
        <f>SUM(AA101:AA116)</f>
        <v>69.5</v>
      </c>
    </row>
    <row r="120" spans="5:27" ht="12.75">
      <c r="E120" s="11" t="s">
        <v>146</v>
      </c>
      <c r="F120" s="11" t="s">
        <v>147</v>
      </c>
      <c r="L120" s="11" t="s">
        <v>146</v>
      </c>
      <c r="M120" s="11" t="s">
        <v>70</v>
      </c>
      <c r="S120" s="11" t="s">
        <v>146</v>
      </c>
      <c r="T120" s="11" t="s">
        <v>145</v>
      </c>
      <c r="Z120" s="11" t="s">
        <v>147</v>
      </c>
      <c r="AA120" s="11" t="s">
        <v>145</v>
      </c>
    </row>
    <row r="121" spans="1:26" ht="12.75">
      <c r="A121" s="1">
        <f aca="true" t="shared" si="24" ref="A121:A136">RANK(D121,D$121:D$136)</f>
        <v>1</v>
      </c>
      <c r="B121" t="s">
        <v>138</v>
      </c>
      <c r="C121" s="9" t="s">
        <v>147</v>
      </c>
      <c r="D121" s="1">
        <v>0</v>
      </c>
      <c r="F121" s="1">
        <v>16</v>
      </c>
      <c r="H121" s="1">
        <f aca="true" t="shared" si="25" ref="H121:H136">RANK(K121,K$121:K$136)</f>
        <v>1</v>
      </c>
      <c r="I121" t="s">
        <v>52</v>
      </c>
      <c r="J121" s="9" t="s">
        <v>70</v>
      </c>
      <c r="K121" s="1">
        <v>-1</v>
      </c>
      <c r="M121" s="1">
        <v>16</v>
      </c>
      <c r="O121" s="1">
        <f aca="true" t="shared" si="26" ref="O121:O136">RANK(R121,R$121:R$136)</f>
        <v>1</v>
      </c>
      <c r="P121" t="s">
        <v>125</v>
      </c>
      <c r="Q121" s="9" t="s">
        <v>145</v>
      </c>
      <c r="R121" s="1">
        <v>0</v>
      </c>
      <c r="T121" s="1">
        <v>16</v>
      </c>
      <c r="V121" s="1">
        <f aca="true" t="shared" si="27" ref="V121:V136">RANK(Y121,Y$121:Y$136)</f>
        <v>1</v>
      </c>
      <c r="W121" t="s">
        <v>138</v>
      </c>
      <c r="X121" s="9" t="s">
        <v>147</v>
      </c>
      <c r="Y121" s="1">
        <v>0</v>
      </c>
      <c r="Z121" s="1">
        <v>15.5</v>
      </c>
    </row>
    <row r="122" spans="1:27" ht="12.75">
      <c r="A122" s="1">
        <f t="shared" si="24"/>
        <v>2</v>
      </c>
      <c r="B122" t="s">
        <v>140</v>
      </c>
      <c r="C122" s="9" t="s">
        <v>147</v>
      </c>
      <c r="D122" s="1">
        <v>-1</v>
      </c>
      <c r="F122" s="1">
        <v>15</v>
      </c>
      <c r="H122" s="1">
        <f t="shared" si="25"/>
        <v>2</v>
      </c>
      <c r="I122" t="s">
        <v>128</v>
      </c>
      <c r="J122" s="9" t="s">
        <v>146</v>
      </c>
      <c r="K122" s="1">
        <v>-3</v>
      </c>
      <c r="L122" s="1">
        <v>15</v>
      </c>
      <c r="O122" s="1">
        <f t="shared" si="26"/>
        <v>2</v>
      </c>
      <c r="P122" t="s">
        <v>128</v>
      </c>
      <c r="Q122" s="9" t="s">
        <v>146</v>
      </c>
      <c r="R122" s="1">
        <v>-3</v>
      </c>
      <c r="S122" s="1">
        <v>14.5</v>
      </c>
      <c r="V122" s="1">
        <f t="shared" si="27"/>
        <v>1</v>
      </c>
      <c r="W122" t="s">
        <v>125</v>
      </c>
      <c r="X122" s="9" t="s">
        <v>145</v>
      </c>
      <c r="Y122" s="1">
        <v>0</v>
      </c>
      <c r="AA122" s="1">
        <v>15.5</v>
      </c>
    </row>
    <row r="123" spans="1:26" ht="12.75">
      <c r="A123" s="1">
        <f t="shared" si="24"/>
        <v>3</v>
      </c>
      <c r="B123" t="s">
        <v>128</v>
      </c>
      <c r="C123" s="9" t="s">
        <v>146</v>
      </c>
      <c r="D123" s="1">
        <v>-3</v>
      </c>
      <c r="E123" s="1">
        <v>13.5</v>
      </c>
      <c r="H123" s="1">
        <f t="shared" si="25"/>
        <v>3</v>
      </c>
      <c r="I123" t="s">
        <v>131</v>
      </c>
      <c r="J123" s="9" t="s">
        <v>146</v>
      </c>
      <c r="K123" s="1">
        <v>-8</v>
      </c>
      <c r="L123" s="1">
        <v>13.5</v>
      </c>
      <c r="O123" s="1">
        <f t="shared" si="26"/>
        <v>2</v>
      </c>
      <c r="P123" t="s">
        <v>35</v>
      </c>
      <c r="Q123" s="9" t="s">
        <v>145</v>
      </c>
      <c r="R123" s="1">
        <v>-3</v>
      </c>
      <c r="T123" s="1">
        <v>14.5</v>
      </c>
      <c r="V123" s="1">
        <f t="shared" si="27"/>
        <v>3</v>
      </c>
      <c r="W123" t="s">
        <v>140</v>
      </c>
      <c r="X123" s="9" t="s">
        <v>147</v>
      </c>
      <c r="Y123" s="1">
        <v>-1</v>
      </c>
      <c r="Z123" s="1">
        <v>14</v>
      </c>
    </row>
    <row r="124" spans="1:26" ht="12.75">
      <c r="A124" s="1">
        <f t="shared" si="24"/>
        <v>3</v>
      </c>
      <c r="B124" t="s">
        <v>136</v>
      </c>
      <c r="C124" s="9" t="s">
        <v>147</v>
      </c>
      <c r="D124" s="1">
        <v>-3</v>
      </c>
      <c r="F124" s="1">
        <v>13.5</v>
      </c>
      <c r="H124" s="1">
        <f t="shared" si="25"/>
        <v>3</v>
      </c>
      <c r="I124" t="s">
        <v>42</v>
      </c>
      <c r="J124" s="9" t="s">
        <v>70</v>
      </c>
      <c r="K124" s="1">
        <v>-8</v>
      </c>
      <c r="M124" s="1">
        <v>13.5</v>
      </c>
      <c r="O124" s="1">
        <f t="shared" si="26"/>
        <v>4</v>
      </c>
      <c r="P124" t="s">
        <v>131</v>
      </c>
      <c r="Q124" s="9" t="s">
        <v>146</v>
      </c>
      <c r="R124" s="1">
        <v>-8</v>
      </c>
      <c r="S124" s="1">
        <v>13</v>
      </c>
      <c r="V124" s="1">
        <f t="shared" si="27"/>
        <v>4</v>
      </c>
      <c r="W124" t="s">
        <v>136</v>
      </c>
      <c r="X124" s="9" t="s">
        <v>147</v>
      </c>
      <c r="Y124" s="1">
        <v>-3</v>
      </c>
      <c r="Z124" s="1">
        <v>12.5</v>
      </c>
    </row>
    <row r="125" spans="1:27" ht="12.75">
      <c r="A125" s="1">
        <f t="shared" si="24"/>
        <v>5</v>
      </c>
      <c r="B125" t="s">
        <v>137</v>
      </c>
      <c r="C125" s="9" t="s">
        <v>147</v>
      </c>
      <c r="D125" s="1">
        <v>-5</v>
      </c>
      <c r="F125" s="1">
        <v>11.5</v>
      </c>
      <c r="H125" s="1">
        <f t="shared" si="25"/>
        <v>5</v>
      </c>
      <c r="I125" t="s">
        <v>134</v>
      </c>
      <c r="J125" s="9" t="s">
        <v>146</v>
      </c>
      <c r="K125" s="1">
        <v>-9</v>
      </c>
      <c r="L125" s="1">
        <v>12</v>
      </c>
      <c r="O125" s="1">
        <f t="shared" si="26"/>
        <v>5</v>
      </c>
      <c r="P125" t="s">
        <v>134</v>
      </c>
      <c r="Q125" s="9" t="s">
        <v>146</v>
      </c>
      <c r="R125" s="1">
        <v>-9</v>
      </c>
      <c r="S125" s="1">
        <v>12</v>
      </c>
      <c r="V125" s="1">
        <f t="shared" si="27"/>
        <v>4</v>
      </c>
      <c r="W125" t="s">
        <v>35</v>
      </c>
      <c r="X125" s="9" t="s">
        <v>145</v>
      </c>
      <c r="Y125" s="1">
        <v>-3</v>
      </c>
      <c r="AA125" s="1">
        <v>12.5</v>
      </c>
    </row>
    <row r="126" spans="1:26" ht="12.75">
      <c r="A126" s="1">
        <f t="shared" si="24"/>
        <v>5</v>
      </c>
      <c r="B126" t="s">
        <v>141</v>
      </c>
      <c r="C126" s="9" t="s">
        <v>147</v>
      </c>
      <c r="D126" s="1">
        <v>-5</v>
      </c>
      <c r="F126" s="1">
        <v>11.5</v>
      </c>
      <c r="H126" s="1">
        <f t="shared" si="25"/>
        <v>6</v>
      </c>
      <c r="I126" t="s">
        <v>54</v>
      </c>
      <c r="J126" s="9" t="s">
        <v>70</v>
      </c>
      <c r="K126" s="1">
        <v>-10</v>
      </c>
      <c r="M126" s="1">
        <v>11</v>
      </c>
      <c r="O126" s="1">
        <f t="shared" si="26"/>
        <v>6</v>
      </c>
      <c r="P126" t="s">
        <v>133</v>
      </c>
      <c r="Q126" s="9" t="s">
        <v>146</v>
      </c>
      <c r="R126" s="1">
        <v>-22</v>
      </c>
      <c r="S126" s="1">
        <v>11</v>
      </c>
      <c r="V126" s="1">
        <f t="shared" si="27"/>
        <v>6</v>
      </c>
      <c r="W126" t="s">
        <v>137</v>
      </c>
      <c r="X126" s="9" t="s">
        <v>147</v>
      </c>
      <c r="Y126" s="1">
        <v>-5</v>
      </c>
      <c r="Z126" s="1">
        <v>10.5</v>
      </c>
    </row>
    <row r="127" spans="1:26" ht="12.75">
      <c r="A127" s="1">
        <f t="shared" si="24"/>
        <v>7</v>
      </c>
      <c r="B127" t="s">
        <v>131</v>
      </c>
      <c r="C127" s="9" t="s">
        <v>146</v>
      </c>
      <c r="D127" s="1">
        <v>-8</v>
      </c>
      <c r="E127" s="1">
        <v>10</v>
      </c>
      <c r="H127" s="1">
        <f t="shared" si="25"/>
        <v>7</v>
      </c>
      <c r="I127" t="s">
        <v>46</v>
      </c>
      <c r="J127" s="9" t="s">
        <v>70</v>
      </c>
      <c r="K127" s="1">
        <v>-12</v>
      </c>
      <c r="M127" s="1">
        <v>10</v>
      </c>
      <c r="O127" s="1">
        <f t="shared" si="26"/>
        <v>7</v>
      </c>
      <c r="P127" t="s">
        <v>36</v>
      </c>
      <c r="Q127" s="9" t="s">
        <v>145</v>
      </c>
      <c r="R127" s="1">
        <v>-24</v>
      </c>
      <c r="T127" s="1">
        <v>10</v>
      </c>
      <c r="V127" s="1">
        <f t="shared" si="27"/>
        <v>6</v>
      </c>
      <c r="W127" t="s">
        <v>141</v>
      </c>
      <c r="X127" s="9" t="s">
        <v>147</v>
      </c>
      <c r="Y127" s="1">
        <v>-5</v>
      </c>
      <c r="Z127" s="1">
        <v>10.5</v>
      </c>
    </row>
    <row r="128" spans="1:26" ht="12.75">
      <c r="A128" s="1">
        <f t="shared" si="24"/>
        <v>8</v>
      </c>
      <c r="B128" t="s">
        <v>134</v>
      </c>
      <c r="C128" s="9" t="s">
        <v>146</v>
      </c>
      <c r="D128" s="1">
        <v>-9</v>
      </c>
      <c r="E128" s="1">
        <v>9</v>
      </c>
      <c r="H128" s="1">
        <f t="shared" si="25"/>
        <v>8</v>
      </c>
      <c r="I128" t="s">
        <v>133</v>
      </c>
      <c r="J128" s="9" t="s">
        <v>146</v>
      </c>
      <c r="K128" s="1">
        <v>-22</v>
      </c>
      <c r="L128" s="1">
        <v>9</v>
      </c>
      <c r="O128" s="1">
        <f t="shared" si="26"/>
        <v>8</v>
      </c>
      <c r="P128" t="s">
        <v>126</v>
      </c>
      <c r="Q128" s="9" t="s">
        <v>145</v>
      </c>
      <c r="R128" s="1">
        <v>-26</v>
      </c>
      <c r="T128" s="1">
        <v>9</v>
      </c>
      <c r="V128" s="1">
        <f t="shared" si="27"/>
        <v>8</v>
      </c>
      <c r="W128" t="s">
        <v>139</v>
      </c>
      <c r="X128" s="9" t="s">
        <v>147</v>
      </c>
      <c r="Y128" s="1">
        <v>-10</v>
      </c>
      <c r="Z128" s="1">
        <v>9</v>
      </c>
    </row>
    <row r="129" spans="1:26" ht="12.75">
      <c r="A129" s="1">
        <f t="shared" si="24"/>
        <v>9</v>
      </c>
      <c r="B129" t="s">
        <v>139</v>
      </c>
      <c r="C129" s="9" t="s">
        <v>147</v>
      </c>
      <c r="D129" s="1">
        <v>-10</v>
      </c>
      <c r="F129" s="1">
        <v>8</v>
      </c>
      <c r="H129" s="1">
        <f t="shared" si="25"/>
        <v>9</v>
      </c>
      <c r="I129" t="s">
        <v>44</v>
      </c>
      <c r="J129" s="9" t="s">
        <v>70</v>
      </c>
      <c r="K129" s="1">
        <v>-25</v>
      </c>
      <c r="M129" s="1">
        <v>8</v>
      </c>
      <c r="O129" s="1">
        <f t="shared" si="26"/>
        <v>9</v>
      </c>
      <c r="P129" t="s">
        <v>129</v>
      </c>
      <c r="Q129" s="9" t="s">
        <v>146</v>
      </c>
      <c r="R129" s="1">
        <v>-32</v>
      </c>
      <c r="S129" s="1">
        <v>8</v>
      </c>
      <c r="V129" s="1">
        <f t="shared" si="27"/>
        <v>9</v>
      </c>
      <c r="W129" t="s">
        <v>142</v>
      </c>
      <c r="X129" s="9" t="s">
        <v>147</v>
      </c>
      <c r="Y129" s="1">
        <v>-17</v>
      </c>
      <c r="Z129" s="1">
        <v>8</v>
      </c>
    </row>
    <row r="130" spans="1:27" ht="12.75">
      <c r="A130" s="1">
        <f t="shared" si="24"/>
        <v>10</v>
      </c>
      <c r="B130" t="s">
        <v>142</v>
      </c>
      <c r="C130" s="9" t="s">
        <v>147</v>
      </c>
      <c r="D130" s="1">
        <v>-17</v>
      </c>
      <c r="F130" s="1">
        <v>7</v>
      </c>
      <c r="H130" s="1">
        <f t="shared" si="25"/>
        <v>10</v>
      </c>
      <c r="I130" t="s">
        <v>129</v>
      </c>
      <c r="J130" s="9" t="s">
        <v>146</v>
      </c>
      <c r="K130" s="1">
        <v>-32</v>
      </c>
      <c r="L130" s="1">
        <v>7</v>
      </c>
      <c r="O130" s="1">
        <f t="shared" si="26"/>
        <v>10</v>
      </c>
      <c r="P130" t="s">
        <v>39</v>
      </c>
      <c r="Q130" s="9" t="s">
        <v>145</v>
      </c>
      <c r="R130" s="1">
        <v>-33</v>
      </c>
      <c r="T130" s="1">
        <v>6.5</v>
      </c>
      <c r="V130" s="1">
        <f t="shared" si="27"/>
        <v>10</v>
      </c>
      <c r="W130" t="s">
        <v>36</v>
      </c>
      <c r="X130" s="9" t="s">
        <v>145</v>
      </c>
      <c r="Y130" s="1">
        <v>-24</v>
      </c>
      <c r="AA130" s="1">
        <v>7</v>
      </c>
    </row>
    <row r="131" spans="1:27" ht="12.75">
      <c r="A131" s="1">
        <f t="shared" si="24"/>
        <v>11</v>
      </c>
      <c r="B131" t="s">
        <v>133</v>
      </c>
      <c r="C131" s="9" t="s">
        <v>146</v>
      </c>
      <c r="D131" s="1">
        <v>-22</v>
      </c>
      <c r="E131" s="1">
        <v>6</v>
      </c>
      <c r="H131" s="1">
        <f t="shared" si="25"/>
        <v>11</v>
      </c>
      <c r="I131" t="s">
        <v>124</v>
      </c>
      <c r="J131" s="9" t="s">
        <v>70</v>
      </c>
      <c r="K131" s="1">
        <v>-35</v>
      </c>
      <c r="M131" s="1">
        <v>6</v>
      </c>
      <c r="O131" s="1">
        <f t="shared" si="26"/>
        <v>10</v>
      </c>
      <c r="P131" t="s">
        <v>38</v>
      </c>
      <c r="Q131" s="9" t="s">
        <v>145</v>
      </c>
      <c r="R131" s="1">
        <v>-33</v>
      </c>
      <c r="T131" s="1">
        <v>6.5</v>
      </c>
      <c r="V131" s="1">
        <f t="shared" si="27"/>
        <v>11</v>
      </c>
      <c r="W131" t="s">
        <v>126</v>
      </c>
      <c r="X131" s="9" t="s">
        <v>145</v>
      </c>
      <c r="Y131" s="1">
        <v>-26</v>
      </c>
      <c r="AA131" s="1">
        <v>6</v>
      </c>
    </row>
    <row r="132" spans="1:26" ht="12.75">
      <c r="A132" s="1">
        <f t="shared" si="24"/>
        <v>12</v>
      </c>
      <c r="B132" t="s">
        <v>143</v>
      </c>
      <c r="C132" s="9" t="s">
        <v>147</v>
      </c>
      <c r="D132" s="1">
        <v>-27</v>
      </c>
      <c r="F132" s="1">
        <v>5</v>
      </c>
      <c r="H132" s="1">
        <f t="shared" si="25"/>
        <v>12</v>
      </c>
      <c r="I132" t="s">
        <v>130</v>
      </c>
      <c r="J132" s="9" t="s">
        <v>146</v>
      </c>
      <c r="K132" s="1">
        <v>-39</v>
      </c>
      <c r="L132" s="1">
        <v>5</v>
      </c>
      <c r="O132" s="1">
        <f t="shared" si="26"/>
        <v>12</v>
      </c>
      <c r="P132" t="s">
        <v>130</v>
      </c>
      <c r="Q132" s="9" t="s">
        <v>146</v>
      </c>
      <c r="R132" s="1">
        <v>-39</v>
      </c>
      <c r="S132" s="1">
        <v>5</v>
      </c>
      <c r="V132" s="1">
        <f t="shared" si="27"/>
        <v>12</v>
      </c>
      <c r="W132" t="s">
        <v>143</v>
      </c>
      <c r="X132" s="9" t="s">
        <v>147</v>
      </c>
      <c r="Y132" s="1">
        <v>-27</v>
      </c>
      <c r="Z132" s="1">
        <v>5</v>
      </c>
    </row>
    <row r="133" spans="1:27" ht="12.75">
      <c r="A133" s="1">
        <f t="shared" si="24"/>
        <v>13</v>
      </c>
      <c r="B133" t="s">
        <v>129</v>
      </c>
      <c r="C133" s="9" t="s">
        <v>146</v>
      </c>
      <c r="D133" s="1">
        <v>-32</v>
      </c>
      <c r="E133" s="1">
        <v>4</v>
      </c>
      <c r="H133" s="1">
        <f t="shared" si="25"/>
        <v>13</v>
      </c>
      <c r="I133" t="s">
        <v>48</v>
      </c>
      <c r="J133" s="9" t="s">
        <v>70</v>
      </c>
      <c r="K133" s="1">
        <v>-40</v>
      </c>
      <c r="M133" s="1">
        <v>4</v>
      </c>
      <c r="O133" s="1">
        <f t="shared" si="26"/>
        <v>13</v>
      </c>
      <c r="P133" t="s">
        <v>135</v>
      </c>
      <c r="Q133" s="9" t="s">
        <v>146</v>
      </c>
      <c r="R133" s="1">
        <v>-44</v>
      </c>
      <c r="S133" s="1">
        <v>4</v>
      </c>
      <c r="V133" s="1">
        <f t="shared" si="27"/>
        <v>13</v>
      </c>
      <c r="W133" t="s">
        <v>39</v>
      </c>
      <c r="X133" s="9" t="s">
        <v>145</v>
      </c>
      <c r="Y133" s="1">
        <v>-33</v>
      </c>
      <c r="AA133" s="1">
        <v>3.5</v>
      </c>
    </row>
    <row r="134" spans="1:27" ht="12.75">
      <c r="A134" s="1">
        <f t="shared" si="24"/>
        <v>14</v>
      </c>
      <c r="B134" t="s">
        <v>130</v>
      </c>
      <c r="C134" s="9" t="s">
        <v>146</v>
      </c>
      <c r="D134" s="1">
        <v>-39</v>
      </c>
      <c r="E134" s="1">
        <v>3</v>
      </c>
      <c r="H134" s="1">
        <f t="shared" si="25"/>
        <v>14</v>
      </c>
      <c r="I134" t="s">
        <v>135</v>
      </c>
      <c r="J134" s="9" t="s">
        <v>146</v>
      </c>
      <c r="K134" s="1">
        <v>-44</v>
      </c>
      <c r="L134" s="1">
        <v>3</v>
      </c>
      <c r="O134" s="1">
        <f t="shared" si="26"/>
        <v>14</v>
      </c>
      <c r="P134" t="s">
        <v>127</v>
      </c>
      <c r="Q134" s="9" t="s">
        <v>145</v>
      </c>
      <c r="R134" s="1">
        <v>-46</v>
      </c>
      <c r="T134" s="1">
        <v>3</v>
      </c>
      <c r="V134" s="1">
        <f t="shared" si="27"/>
        <v>13</v>
      </c>
      <c r="W134" t="s">
        <v>38</v>
      </c>
      <c r="X134" s="9" t="s">
        <v>145</v>
      </c>
      <c r="Y134" s="1">
        <v>-33</v>
      </c>
      <c r="AA134" s="1">
        <v>3.5</v>
      </c>
    </row>
    <row r="135" spans="1:27" ht="12.75">
      <c r="A135" s="1">
        <f t="shared" si="24"/>
        <v>15</v>
      </c>
      <c r="B135" t="s">
        <v>135</v>
      </c>
      <c r="C135" s="9" t="s">
        <v>146</v>
      </c>
      <c r="D135" s="1">
        <v>-44</v>
      </c>
      <c r="E135" s="1">
        <v>2</v>
      </c>
      <c r="H135" s="1">
        <f t="shared" si="25"/>
        <v>15</v>
      </c>
      <c r="I135" t="s">
        <v>132</v>
      </c>
      <c r="J135" s="9" t="s">
        <v>146</v>
      </c>
      <c r="K135" s="1">
        <v>-65</v>
      </c>
      <c r="L135" s="1">
        <v>2</v>
      </c>
      <c r="O135" s="1">
        <f t="shared" si="26"/>
        <v>15</v>
      </c>
      <c r="P135" t="s">
        <v>132</v>
      </c>
      <c r="Q135" s="9" t="s">
        <v>146</v>
      </c>
      <c r="R135" s="1">
        <v>-65</v>
      </c>
      <c r="S135" s="1">
        <v>2</v>
      </c>
      <c r="V135" s="1">
        <f t="shared" si="27"/>
        <v>15</v>
      </c>
      <c r="W135" t="s">
        <v>127</v>
      </c>
      <c r="X135" s="9" t="s">
        <v>145</v>
      </c>
      <c r="Y135" s="1">
        <v>-46</v>
      </c>
      <c r="AA135" s="1">
        <v>2</v>
      </c>
    </row>
    <row r="136" spans="1:27" ht="12.75">
      <c r="A136" s="1">
        <f t="shared" si="24"/>
        <v>16</v>
      </c>
      <c r="B136" t="s">
        <v>132</v>
      </c>
      <c r="C136" s="9" t="s">
        <v>146</v>
      </c>
      <c r="D136" s="1">
        <v>-65</v>
      </c>
      <c r="E136" s="1">
        <v>1</v>
      </c>
      <c r="H136" s="1">
        <f t="shared" si="25"/>
        <v>16</v>
      </c>
      <c r="I136" t="s">
        <v>50</v>
      </c>
      <c r="J136" s="9" t="s">
        <v>70</v>
      </c>
      <c r="K136" s="1">
        <v>-130</v>
      </c>
      <c r="M136" s="1">
        <v>1</v>
      </c>
      <c r="O136" s="1">
        <f t="shared" si="26"/>
        <v>16</v>
      </c>
      <c r="P136" t="s">
        <v>37</v>
      </c>
      <c r="Q136" s="9" t="s">
        <v>145</v>
      </c>
      <c r="R136" s="1">
        <v>-75</v>
      </c>
      <c r="T136" s="1">
        <v>1</v>
      </c>
      <c r="V136" s="1">
        <f t="shared" si="27"/>
        <v>16</v>
      </c>
      <c r="W136" t="s">
        <v>37</v>
      </c>
      <c r="X136" s="9" t="s">
        <v>145</v>
      </c>
      <c r="Y136" s="1">
        <v>-75</v>
      </c>
      <c r="AA136" s="1">
        <v>1</v>
      </c>
    </row>
    <row r="137" spans="5:27" ht="12.75">
      <c r="E137" s="1">
        <f>SUM(E121:E136)</f>
        <v>48.5</v>
      </c>
      <c r="F137" s="1">
        <f>SUM(F121:F136)</f>
        <v>87.5</v>
      </c>
      <c r="L137" s="1">
        <f>SUM(L121:L136)</f>
        <v>66.5</v>
      </c>
      <c r="M137" s="1">
        <f>SUM(M121:M136)</f>
        <v>69.5</v>
      </c>
      <c r="S137" s="1">
        <f>SUM(S121:S136)</f>
        <v>69.5</v>
      </c>
      <c r="T137" s="1">
        <f>SUM(T121:T136)</f>
        <v>66.5</v>
      </c>
      <c r="Z137" s="1">
        <f>SUM(Z121:Z136)</f>
        <v>85</v>
      </c>
      <c r="AA137" s="1">
        <f>SUM(AA121:AA136)</f>
        <v>51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66"/>
  <sheetViews>
    <sheetView zoomScale="75" zoomScaleNormal="75" zoomScalePageLayoutView="0" workbookViewId="0" topLeftCell="A1">
      <selection activeCell="B6" sqref="B6:C6"/>
    </sheetView>
  </sheetViews>
  <sheetFormatPr defaultColWidth="11.421875" defaultRowHeight="12.75"/>
  <cols>
    <col min="1" max="1" width="3.28125" style="0" bestFit="1" customWidth="1"/>
    <col min="2" max="2" width="23.00390625" style="0" bestFit="1" customWidth="1"/>
    <col min="3" max="3" width="5.28125" style="0" bestFit="1" customWidth="1"/>
    <col min="4" max="4" width="6.00390625" style="0" bestFit="1" customWidth="1"/>
    <col min="5" max="7" width="6.28125" style="0" bestFit="1" customWidth="1"/>
    <col min="8" max="8" width="7.00390625" style="0" bestFit="1" customWidth="1"/>
    <col min="9" max="12" width="6.28125" style="0" bestFit="1" customWidth="1"/>
    <col min="13" max="17" width="7.00390625" style="0" bestFit="1" customWidth="1"/>
    <col min="18" max="18" width="7.140625" style="0" bestFit="1" customWidth="1"/>
    <col min="19" max="20" width="7.140625" style="0" customWidth="1"/>
    <col min="21" max="21" width="6.8515625" style="0" bestFit="1" customWidth="1"/>
    <col min="22" max="22" width="4.7109375" style="0" bestFit="1" customWidth="1"/>
    <col min="23" max="23" width="5.421875" style="0" bestFit="1" customWidth="1"/>
    <col min="24" max="37" width="3.140625" style="0" bestFit="1" customWidth="1"/>
    <col min="38" max="40" width="3.57421875" style="0" bestFit="1" customWidth="1"/>
    <col min="41" max="41" width="5.7109375" style="0" bestFit="1" customWidth="1"/>
    <col min="42" max="42" width="7.421875" style="0" customWidth="1"/>
    <col min="43" max="43" width="3.7109375" style="0" bestFit="1" customWidth="1"/>
    <col min="44" max="44" width="13.7109375" style="0" bestFit="1" customWidth="1"/>
    <col min="45" max="45" width="14.8515625" style="0" bestFit="1" customWidth="1"/>
    <col min="46" max="46" width="4.57421875" style="0" bestFit="1" customWidth="1"/>
    <col min="47" max="47" width="5.8515625" style="0" bestFit="1" customWidth="1"/>
  </cols>
  <sheetData>
    <row r="1" spans="1:44" ht="12.75">
      <c r="A1" t="s">
        <v>66</v>
      </c>
      <c r="B1" t="s">
        <v>64</v>
      </c>
      <c r="C1" t="s">
        <v>63</v>
      </c>
      <c r="D1" t="s">
        <v>65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s="9" t="s">
        <v>385</v>
      </c>
      <c r="X1">
        <v>1</v>
      </c>
      <c r="Y1">
        <v>2</v>
      </c>
      <c r="Z1">
        <v>3</v>
      </c>
      <c r="AA1">
        <v>4</v>
      </c>
      <c r="AB1">
        <v>5</v>
      </c>
      <c r="AC1">
        <v>6</v>
      </c>
      <c r="AD1">
        <v>7</v>
      </c>
      <c r="AE1">
        <v>8</v>
      </c>
      <c r="AF1">
        <v>9</v>
      </c>
      <c r="AG1">
        <v>10</v>
      </c>
      <c r="AH1">
        <v>11</v>
      </c>
      <c r="AI1">
        <v>12</v>
      </c>
      <c r="AJ1">
        <v>13</v>
      </c>
      <c r="AK1">
        <v>14</v>
      </c>
      <c r="AL1">
        <v>15</v>
      </c>
      <c r="AM1">
        <v>16</v>
      </c>
      <c r="AN1">
        <v>17</v>
      </c>
      <c r="AQ1" t="s">
        <v>149</v>
      </c>
      <c r="AR1" t="s">
        <v>386</v>
      </c>
    </row>
    <row r="2" spans="2:47" ht="12.75">
      <c r="B2" t="s">
        <v>40</v>
      </c>
      <c r="C2" s="9" t="s">
        <v>69</v>
      </c>
      <c r="D2" t="s">
        <v>21</v>
      </c>
      <c r="E2" t="s">
        <v>21</v>
      </c>
      <c r="F2" t="s">
        <v>21</v>
      </c>
      <c r="G2" t="s">
        <v>21</v>
      </c>
      <c r="H2" t="s">
        <v>21</v>
      </c>
      <c r="I2" t="s">
        <v>21</v>
      </c>
      <c r="J2" t="s">
        <v>21</v>
      </c>
      <c r="K2" t="s">
        <v>21</v>
      </c>
      <c r="L2">
        <v>-1</v>
      </c>
      <c r="M2" t="s">
        <v>21</v>
      </c>
      <c r="N2" t="s">
        <v>21</v>
      </c>
      <c r="O2" t="s">
        <v>21</v>
      </c>
      <c r="P2" t="s">
        <v>21</v>
      </c>
      <c r="Q2" t="s">
        <v>21</v>
      </c>
      <c r="R2" t="s">
        <v>21</v>
      </c>
      <c r="S2" t="s">
        <v>21</v>
      </c>
      <c r="T2" t="s">
        <v>21</v>
      </c>
      <c r="U2" s="1">
        <v>-1</v>
      </c>
      <c r="V2" s="1"/>
      <c r="W2" s="9" t="s">
        <v>69</v>
      </c>
      <c r="X2">
        <v>8</v>
      </c>
      <c r="Y2">
        <v>8</v>
      </c>
      <c r="Z2">
        <v>2</v>
      </c>
      <c r="AA2">
        <v>8</v>
      </c>
      <c r="AB2">
        <v>2</v>
      </c>
      <c r="AC2">
        <v>2</v>
      </c>
      <c r="AD2">
        <v>3</v>
      </c>
      <c r="AE2">
        <v>5</v>
      </c>
      <c r="AF2">
        <v>2</v>
      </c>
      <c r="AG2">
        <v>5</v>
      </c>
      <c r="AH2">
        <v>7</v>
      </c>
      <c r="AI2">
        <v>8</v>
      </c>
      <c r="AJ2">
        <v>6</v>
      </c>
      <c r="AK2">
        <v>8</v>
      </c>
      <c r="AL2">
        <v>6</v>
      </c>
      <c r="AM2">
        <v>7</v>
      </c>
      <c r="AN2">
        <v>8</v>
      </c>
      <c r="AO2">
        <v>-570</v>
      </c>
      <c r="AQ2" t="s">
        <v>216</v>
      </c>
      <c r="AR2" t="s">
        <v>387</v>
      </c>
      <c r="AS2" t="s">
        <v>388</v>
      </c>
      <c r="AT2" t="s">
        <v>101</v>
      </c>
      <c r="AU2">
        <v>100</v>
      </c>
    </row>
    <row r="3" spans="2:47" ht="12.75">
      <c r="B3" t="s">
        <v>49</v>
      </c>
      <c r="C3" s="9" t="s">
        <v>69</v>
      </c>
      <c r="D3" t="s">
        <v>21</v>
      </c>
      <c r="E3" t="s">
        <v>21</v>
      </c>
      <c r="F3" t="s">
        <v>21</v>
      </c>
      <c r="G3" t="s">
        <v>21</v>
      </c>
      <c r="H3">
        <v>-9</v>
      </c>
      <c r="I3">
        <v>-2</v>
      </c>
      <c r="J3" t="s">
        <v>21</v>
      </c>
      <c r="K3" t="s">
        <v>21</v>
      </c>
      <c r="L3" t="s">
        <v>21</v>
      </c>
      <c r="M3">
        <v>-11</v>
      </c>
      <c r="N3" t="s">
        <v>21</v>
      </c>
      <c r="O3" t="s">
        <v>21</v>
      </c>
      <c r="P3" t="s">
        <v>21</v>
      </c>
      <c r="Q3" t="s">
        <v>21</v>
      </c>
      <c r="R3" t="s">
        <v>21</v>
      </c>
      <c r="S3" t="s">
        <v>21</v>
      </c>
      <c r="T3" t="s">
        <v>21</v>
      </c>
      <c r="U3" s="1">
        <v>-22</v>
      </c>
      <c r="V3" s="1"/>
      <c r="W3" s="9" t="s">
        <v>70</v>
      </c>
      <c r="X3">
        <v>8</v>
      </c>
      <c r="Y3">
        <v>6</v>
      </c>
      <c r="Z3">
        <v>3</v>
      </c>
      <c r="AA3">
        <v>8</v>
      </c>
      <c r="AB3" s="13">
        <v>0</v>
      </c>
      <c r="AC3" s="13">
        <v>0</v>
      </c>
      <c r="AD3">
        <v>2</v>
      </c>
      <c r="AE3">
        <v>3</v>
      </c>
      <c r="AF3">
        <v>3</v>
      </c>
      <c r="AG3">
        <v>3</v>
      </c>
      <c r="AH3">
        <v>6</v>
      </c>
      <c r="AI3">
        <v>8</v>
      </c>
      <c r="AJ3">
        <v>7</v>
      </c>
      <c r="AK3">
        <v>8</v>
      </c>
      <c r="AL3">
        <v>7</v>
      </c>
      <c r="AM3">
        <v>8</v>
      </c>
      <c r="AN3">
        <v>8</v>
      </c>
      <c r="AO3">
        <v>-824</v>
      </c>
      <c r="AQ3" t="s">
        <v>219</v>
      </c>
      <c r="AR3" t="s">
        <v>389</v>
      </c>
      <c r="AS3" t="s">
        <v>390</v>
      </c>
      <c r="AT3" t="s">
        <v>391</v>
      </c>
      <c r="AU3">
        <v>90</v>
      </c>
    </row>
    <row r="4" spans="2:47" ht="12.75">
      <c r="B4" t="s">
        <v>47</v>
      </c>
      <c r="C4" s="9" t="s">
        <v>69</v>
      </c>
      <c r="D4" t="s">
        <v>21</v>
      </c>
      <c r="E4" t="s">
        <v>21</v>
      </c>
      <c r="F4">
        <v>-22</v>
      </c>
      <c r="G4" t="s">
        <v>21</v>
      </c>
      <c r="H4" t="s">
        <v>21</v>
      </c>
      <c r="I4" t="s">
        <v>21</v>
      </c>
      <c r="J4">
        <v>-1</v>
      </c>
      <c r="K4" t="s">
        <v>21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s="1">
        <v>-23</v>
      </c>
      <c r="V4" s="1"/>
      <c r="W4" s="9" t="s">
        <v>67</v>
      </c>
      <c r="X4">
        <v>8</v>
      </c>
      <c r="Y4">
        <v>8</v>
      </c>
      <c r="Z4">
        <v>7</v>
      </c>
      <c r="AA4">
        <v>8</v>
      </c>
      <c r="AB4">
        <v>1</v>
      </c>
      <c r="AC4">
        <v>2</v>
      </c>
      <c r="AD4">
        <v>2</v>
      </c>
      <c r="AE4">
        <v>3</v>
      </c>
      <c r="AF4">
        <v>1</v>
      </c>
      <c r="AG4">
        <v>4</v>
      </c>
      <c r="AH4">
        <v>6</v>
      </c>
      <c r="AI4">
        <v>8</v>
      </c>
      <c r="AJ4">
        <v>7</v>
      </c>
      <c r="AK4">
        <v>8</v>
      </c>
      <c r="AL4">
        <v>8</v>
      </c>
      <c r="AM4">
        <v>8</v>
      </c>
      <c r="AN4">
        <v>8</v>
      </c>
      <c r="AO4">
        <v>-440</v>
      </c>
      <c r="AQ4" t="s">
        <v>223</v>
      </c>
      <c r="AR4" t="s">
        <v>392</v>
      </c>
      <c r="AS4" t="s">
        <v>393</v>
      </c>
      <c r="AT4" t="s">
        <v>394</v>
      </c>
      <c r="AU4">
        <v>101</v>
      </c>
    </row>
    <row r="5" spans="2:47" ht="12.75">
      <c r="B5" t="s">
        <v>41</v>
      </c>
      <c r="C5" s="9" t="s">
        <v>69</v>
      </c>
      <c r="D5" t="s">
        <v>21</v>
      </c>
      <c r="E5" t="s">
        <v>21</v>
      </c>
      <c r="F5">
        <v>-26</v>
      </c>
      <c r="G5" t="s">
        <v>21</v>
      </c>
      <c r="H5">
        <v>-9</v>
      </c>
      <c r="I5">
        <v>-2</v>
      </c>
      <c r="J5" t="s">
        <v>21</v>
      </c>
      <c r="K5" t="s">
        <v>21</v>
      </c>
      <c r="L5">
        <v>-1</v>
      </c>
      <c r="M5" t="s">
        <v>21</v>
      </c>
      <c r="N5" t="s">
        <v>21</v>
      </c>
      <c r="O5" t="s">
        <v>21</v>
      </c>
      <c r="P5" t="s">
        <v>21</v>
      </c>
      <c r="Q5" t="s">
        <v>21</v>
      </c>
      <c r="R5" t="s">
        <v>21</v>
      </c>
      <c r="S5" t="s">
        <v>21</v>
      </c>
      <c r="T5" t="s">
        <v>21</v>
      </c>
      <c r="U5" s="1">
        <v>-38</v>
      </c>
      <c r="V5" s="1"/>
      <c r="W5" s="9" t="s">
        <v>147</v>
      </c>
      <c r="X5">
        <v>8</v>
      </c>
      <c r="Y5">
        <v>8</v>
      </c>
      <c r="Z5">
        <v>4</v>
      </c>
      <c r="AA5">
        <v>8</v>
      </c>
      <c r="AB5" s="13">
        <v>0</v>
      </c>
      <c r="AC5" s="13">
        <v>0</v>
      </c>
      <c r="AD5" s="13">
        <v>0</v>
      </c>
      <c r="AE5">
        <v>4</v>
      </c>
      <c r="AF5">
        <v>5</v>
      </c>
      <c r="AG5">
        <v>2</v>
      </c>
      <c r="AH5">
        <v>6</v>
      </c>
      <c r="AI5">
        <v>7</v>
      </c>
      <c r="AJ5">
        <v>7</v>
      </c>
      <c r="AK5">
        <v>8</v>
      </c>
      <c r="AL5">
        <v>7</v>
      </c>
      <c r="AM5">
        <v>7</v>
      </c>
      <c r="AN5">
        <v>8</v>
      </c>
      <c r="AO5">
        <v>-593</v>
      </c>
      <c r="AQ5" t="s">
        <v>227</v>
      </c>
      <c r="AR5" t="s">
        <v>395</v>
      </c>
      <c r="AS5" t="s">
        <v>396</v>
      </c>
      <c r="AT5" t="s">
        <v>397</v>
      </c>
      <c r="AU5">
        <v>104</v>
      </c>
    </row>
    <row r="6" spans="2:47" ht="12.75">
      <c r="B6" t="s">
        <v>45</v>
      </c>
      <c r="C6" s="9" t="s">
        <v>69</v>
      </c>
      <c r="D6" t="s">
        <v>21</v>
      </c>
      <c r="E6" t="s">
        <v>21</v>
      </c>
      <c r="F6">
        <v>-28</v>
      </c>
      <c r="G6" t="s">
        <v>21</v>
      </c>
      <c r="H6">
        <v>-54</v>
      </c>
      <c r="I6">
        <v>-2</v>
      </c>
      <c r="J6">
        <v>-2</v>
      </c>
      <c r="K6">
        <v>-1</v>
      </c>
      <c r="L6">
        <v>-1</v>
      </c>
      <c r="M6">
        <v>-42</v>
      </c>
      <c r="N6">
        <v>-12</v>
      </c>
      <c r="O6" t="s">
        <v>21</v>
      </c>
      <c r="P6">
        <v>-9</v>
      </c>
      <c r="Q6" t="s">
        <v>21</v>
      </c>
      <c r="R6">
        <v>-24</v>
      </c>
      <c r="S6">
        <v>-14</v>
      </c>
      <c r="T6" t="s">
        <v>21</v>
      </c>
      <c r="U6" s="1">
        <v>-189</v>
      </c>
      <c r="V6" s="1"/>
      <c r="W6" s="9" t="s">
        <v>146</v>
      </c>
      <c r="X6">
        <v>8</v>
      </c>
      <c r="Y6">
        <v>8</v>
      </c>
      <c r="Z6">
        <v>7</v>
      </c>
      <c r="AA6">
        <v>8</v>
      </c>
      <c r="AB6">
        <v>1</v>
      </c>
      <c r="AC6">
        <v>3</v>
      </c>
      <c r="AD6">
        <v>2</v>
      </c>
      <c r="AE6">
        <v>5</v>
      </c>
      <c r="AF6">
        <v>4</v>
      </c>
      <c r="AG6">
        <v>3</v>
      </c>
      <c r="AH6">
        <v>8</v>
      </c>
      <c r="AI6">
        <v>8</v>
      </c>
      <c r="AJ6">
        <v>6</v>
      </c>
      <c r="AK6">
        <v>8</v>
      </c>
      <c r="AL6">
        <v>7</v>
      </c>
      <c r="AM6">
        <v>8</v>
      </c>
      <c r="AN6">
        <v>8</v>
      </c>
      <c r="AO6">
        <v>-509</v>
      </c>
      <c r="AQ6" t="s">
        <v>231</v>
      </c>
      <c r="AR6" t="s">
        <v>398</v>
      </c>
      <c r="AS6" t="s">
        <v>399</v>
      </c>
      <c r="AT6" t="s">
        <v>114</v>
      </c>
      <c r="AU6">
        <v>131</v>
      </c>
    </row>
    <row r="7" spans="2:47" ht="12.75">
      <c r="B7" t="s">
        <v>43</v>
      </c>
      <c r="C7" s="9" t="s">
        <v>69</v>
      </c>
      <c r="D7" t="s">
        <v>21</v>
      </c>
      <c r="E7" t="s">
        <v>21</v>
      </c>
      <c r="F7">
        <v>-32</v>
      </c>
      <c r="G7" t="s">
        <v>21</v>
      </c>
      <c r="H7">
        <v>-50</v>
      </c>
      <c r="I7">
        <v>-2</v>
      </c>
      <c r="J7">
        <v>-2</v>
      </c>
      <c r="K7">
        <v>-4</v>
      </c>
      <c r="L7">
        <v>-4</v>
      </c>
      <c r="M7">
        <v>-11</v>
      </c>
      <c r="N7" t="s">
        <v>21</v>
      </c>
      <c r="O7" t="s">
        <v>21</v>
      </c>
      <c r="P7" t="s">
        <v>21</v>
      </c>
      <c r="Q7" t="s">
        <v>21</v>
      </c>
      <c r="R7" t="s">
        <v>21</v>
      </c>
      <c r="S7" t="s">
        <v>21</v>
      </c>
      <c r="T7" t="s">
        <v>21</v>
      </c>
      <c r="U7" s="1">
        <v>-105</v>
      </c>
      <c r="V7" s="1"/>
      <c r="W7" s="9" t="s">
        <v>68</v>
      </c>
      <c r="X7">
        <v>8</v>
      </c>
      <c r="Y7">
        <v>8</v>
      </c>
      <c r="Z7">
        <v>2</v>
      </c>
      <c r="AA7">
        <v>8</v>
      </c>
      <c r="AB7" s="13">
        <v>0</v>
      </c>
      <c r="AC7" s="13">
        <v>0</v>
      </c>
      <c r="AD7" s="13">
        <v>0</v>
      </c>
      <c r="AE7">
        <v>4</v>
      </c>
      <c r="AF7">
        <v>1</v>
      </c>
      <c r="AG7">
        <v>1</v>
      </c>
      <c r="AH7">
        <v>6</v>
      </c>
      <c r="AI7">
        <v>8</v>
      </c>
      <c r="AJ7">
        <v>8</v>
      </c>
      <c r="AK7">
        <v>8</v>
      </c>
      <c r="AL7">
        <v>4</v>
      </c>
      <c r="AM7">
        <v>8</v>
      </c>
      <c r="AN7">
        <v>8</v>
      </c>
      <c r="AO7">
        <v>-858</v>
      </c>
      <c r="AQ7" t="s">
        <v>234</v>
      </c>
      <c r="AR7" t="s">
        <v>400</v>
      </c>
      <c r="AS7" t="s">
        <v>401</v>
      </c>
      <c r="AT7" t="s">
        <v>252</v>
      </c>
      <c r="AU7">
        <v>78</v>
      </c>
    </row>
    <row r="8" spans="2:47" ht="12.75">
      <c r="B8" t="s">
        <v>51</v>
      </c>
      <c r="C8" s="9" t="s">
        <v>69</v>
      </c>
      <c r="D8" t="s">
        <v>21</v>
      </c>
      <c r="E8" t="s">
        <v>21</v>
      </c>
      <c r="F8">
        <v>-28</v>
      </c>
      <c r="G8" t="s">
        <v>21</v>
      </c>
      <c r="H8">
        <v>-54</v>
      </c>
      <c r="I8">
        <v>-2</v>
      </c>
      <c r="J8">
        <v>-2</v>
      </c>
      <c r="K8" t="s">
        <v>21</v>
      </c>
      <c r="L8">
        <v>-1</v>
      </c>
      <c r="M8" t="s">
        <v>21</v>
      </c>
      <c r="N8" t="s">
        <v>21</v>
      </c>
      <c r="O8" t="s">
        <v>21</v>
      </c>
      <c r="P8" t="s">
        <v>21</v>
      </c>
      <c r="Q8" t="s">
        <v>21</v>
      </c>
      <c r="R8" t="s">
        <v>21</v>
      </c>
      <c r="S8" t="s">
        <v>21</v>
      </c>
      <c r="T8" t="s">
        <v>21</v>
      </c>
      <c r="U8" s="1">
        <v>-87</v>
      </c>
      <c r="V8" s="1"/>
      <c r="W8" s="9" t="s">
        <v>145</v>
      </c>
      <c r="X8">
        <v>8</v>
      </c>
      <c r="Y8">
        <v>7</v>
      </c>
      <c r="Z8">
        <v>3</v>
      </c>
      <c r="AA8">
        <v>8</v>
      </c>
      <c r="AB8" s="13">
        <v>0</v>
      </c>
      <c r="AC8">
        <v>1</v>
      </c>
      <c r="AD8">
        <v>1</v>
      </c>
      <c r="AE8">
        <v>4</v>
      </c>
      <c r="AF8">
        <v>3</v>
      </c>
      <c r="AG8">
        <v>2</v>
      </c>
      <c r="AH8">
        <v>7</v>
      </c>
      <c r="AI8">
        <v>7</v>
      </c>
      <c r="AJ8">
        <v>6</v>
      </c>
      <c r="AK8">
        <v>8</v>
      </c>
      <c r="AL8">
        <v>7</v>
      </c>
      <c r="AM8">
        <v>6</v>
      </c>
      <c r="AN8">
        <v>8</v>
      </c>
      <c r="AO8">
        <v>-756</v>
      </c>
      <c r="AQ8" t="s">
        <v>238</v>
      </c>
      <c r="AR8" t="s">
        <v>402</v>
      </c>
      <c r="AS8" t="s">
        <v>403</v>
      </c>
      <c r="AT8" t="s">
        <v>241</v>
      </c>
      <c r="AU8">
        <v>80</v>
      </c>
    </row>
    <row r="9" spans="2:47" ht="12.75">
      <c r="B9" t="s">
        <v>53</v>
      </c>
      <c r="C9" s="9" t="s">
        <v>69</v>
      </c>
      <c r="D9" t="s">
        <v>21</v>
      </c>
      <c r="E9" t="s">
        <v>21</v>
      </c>
      <c r="F9">
        <v>-26</v>
      </c>
      <c r="G9" t="s">
        <v>21</v>
      </c>
      <c r="H9">
        <v>-51</v>
      </c>
      <c r="I9">
        <v>-2</v>
      </c>
      <c r="J9">
        <v>-2</v>
      </c>
      <c r="K9">
        <v>-1</v>
      </c>
      <c r="L9">
        <v>-1</v>
      </c>
      <c r="M9" t="s">
        <v>21</v>
      </c>
      <c r="N9" t="s">
        <v>21</v>
      </c>
      <c r="O9" t="s">
        <v>21</v>
      </c>
      <c r="P9">
        <v>-9</v>
      </c>
      <c r="Q9" t="s">
        <v>21</v>
      </c>
      <c r="R9">
        <v>-13</v>
      </c>
      <c r="S9" t="s">
        <v>21</v>
      </c>
      <c r="T9" t="s">
        <v>21</v>
      </c>
      <c r="U9" s="1">
        <v>-105</v>
      </c>
      <c r="V9" s="1"/>
      <c r="W9" s="9" t="s">
        <v>71</v>
      </c>
      <c r="X9">
        <v>8</v>
      </c>
      <c r="Y9">
        <v>8</v>
      </c>
      <c r="Z9">
        <v>3</v>
      </c>
      <c r="AA9">
        <v>7</v>
      </c>
      <c r="AB9" s="13">
        <v>0</v>
      </c>
      <c r="AC9">
        <v>1</v>
      </c>
      <c r="AD9" s="13">
        <v>0</v>
      </c>
      <c r="AE9">
        <v>1</v>
      </c>
      <c r="AF9">
        <v>2</v>
      </c>
      <c r="AG9">
        <v>1</v>
      </c>
      <c r="AH9">
        <v>5</v>
      </c>
      <c r="AI9">
        <v>8</v>
      </c>
      <c r="AJ9">
        <v>5</v>
      </c>
      <c r="AK9">
        <v>8</v>
      </c>
      <c r="AL9">
        <v>4</v>
      </c>
      <c r="AM9">
        <v>8</v>
      </c>
      <c r="AN9">
        <v>7</v>
      </c>
      <c r="AO9">
        <v>-976</v>
      </c>
      <c r="AQ9" t="s">
        <v>242</v>
      </c>
      <c r="AR9" t="s">
        <v>404</v>
      </c>
      <c r="AS9" t="s">
        <v>405</v>
      </c>
      <c r="AT9" t="s">
        <v>267</v>
      </c>
      <c r="AU9">
        <v>85</v>
      </c>
    </row>
    <row r="10" spans="2:47" ht="12.75">
      <c r="B10" t="s">
        <v>44</v>
      </c>
      <c r="C10" s="9" t="s">
        <v>70</v>
      </c>
      <c r="D10" t="s">
        <v>21</v>
      </c>
      <c r="E10" t="s">
        <v>21</v>
      </c>
      <c r="F10" t="s">
        <v>21</v>
      </c>
      <c r="G10" t="s">
        <v>21</v>
      </c>
      <c r="H10">
        <v>-54</v>
      </c>
      <c r="I10">
        <v>-2</v>
      </c>
      <c r="J10">
        <v>-4</v>
      </c>
      <c r="K10" t="s">
        <v>21</v>
      </c>
      <c r="L10" t="s">
        <v>21</v>
      </c>
      <c r="M10">
        <v>-11</v>
      </c>
      <c r="N10" t="s">
        <v>21</v>
      </c>
      <c r="O10" t="s">
        <v>21</v>
      </c>
      <c r="P10" t="s">
        <v>21</v>
      </c>
      <c r="Q10" t="s">
        <v>21</v>
      </c>
      <c r="R10" t="s">
        <v>21</v>
      </c>
      <c r="S10" t="s">
        <v>21</v>
      </c>
      <c r="T10" t="s">
        <v>21</v>
      </c>
      <c r="U10" s="1">
        <v>-71</v>
      </c>
      <c r="V10" s="1"/>
      <c r="X10">
        <v>64</v>
      </c>
      <c r="Y10">
        <v>61</v>
      </c>
      <c r="Z10">
        <v>31</v>
      </c>
      <c r="AA10">
        <v>63</v>
      </c>
      <c r="AB10">
        <v>4</v>
      </c>
      <c r="AC10">
        <v>9</v>
      </c>
      <c r="AD10">
        <v>10</v>
      </c>
      <c r="AE10">
        <v>29</v>
      </c>
      <c r="AF10">
        <v>21</v>
      </c>
      <c r="AG10">
        <v>21</v>
      </c>
      <c r="AH10">
        <v>51</v>
      </c>
      <c r="AI10">
        <v>62</v>
      </c>
      <c r="AJ10">
        <v>52</v>
      </c>
      <c r="AK10">
        <v>64</v>
      </c>
      <c r="AL10">
        <v>50</v>
      </c>
      <c r="AM10">
        <v>60</v>
      </c>
      <c r="AN10">
        <v>63</v>
      </c>
      <c r="AQ10" t="s">
        <v>158</v>
      </c>
      <c r="AR10" t="s">
        <v>406</v>
      </c>
      <c r="AS10" t="s">
        <v>407</v>
      </c>
      <c r="AT10" t="s">
        <v>408</v>
      </c>
      <c r="AU10">
        <v>64</v>
      </c>
    </row>
    <row r="11" spans="2:47" ht="12.75">
      <c r="B11" t="s">
        <v>48</v>
      </c>
      <c r="C11" s="9" t="s">
        <v>70</v>
      </c>
      <c r="D11" t="s">
        <v>21</v>
      </c>
      <c r="E11" t="s">
        <v>21</v>
      </c>
      <c r="F11" t="s">
        <v>21</v>
      </c>
      <c r="G11" t="s">
        <v>21</v>
      </c>
      <c r="H11">
        <v>-55</v>
      </c>
      <c r="I11">
        <v>-2</v>
      </c>
      <c r="J11">
        <v>-2</v>
      </c>
      <c r="K11">
        <v>-1</v>
      </c>
      <c r="L11">
        <v>-1</v>
      </c>
      <c r="M11">
        <v>-11</v>
      </c>
      <c r="N11" t="s">
        <v>21</v>
      </c>
      <c r="O11" t="s">
        <v>21</v>
      </c>
      <c r="P11" t="s">
        <v>21</v>
      </c>
      <c r="Q11" t="s">
        <v>21</v>
      </c>
      <c r="R11" t="s">
        <v>21</v>
      </c>
      <c r="S11" t="s">
        <v>21</v>
      </c>
      <c r="T11" t="s">
        <v>21</v>
      </c>
      <c r="U11" s="1">
        <v>-72</v>
      </c>
      <c r="V11" s="1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Q11" t="s">
        <v>159</v>
      </c>
      <c r="AR11" t="s">
        <v>409</v>
      </c>
      <c r="AS11" t="s">
        <v>410</v>
      </c>
      <c r="AT11" t="s">
        <v>411</v>
      </c>
      <c r="AU11">
        <v>74</v>
      </c>
    </row>
    <row r="12" spans="2:47" ht="12.75">
      <c r="B12" t="s">
        <v>42</v>
      </c>
      <c r="C12" s="9" t="s">
        <v>70</v>
      </c>
      <c r="D12" t="s">
        <v>21</v>
      </c>
      <c r="E12" t="s">
        <v>21</v>
      </c>
      <c r="F12" t="s">
        <v>21</v>
      </c>
      <c r="G12" t="s">
        <v>21</v>
      </c>
      <c r="H12">
        <v>-54</v>
      </c>
      <c r="I12">
        <v>-2</v>
      </c>
      <c r="J12" t="s">
        <v>21</v>
      </c>
      <c r="K12">
        <v>-1</v>
      </c>
      <c r="L12" t="s">
        <v>21</v>
      </c>
      <c r="M12">
        <v>-11</v>
      </c>
      <c r="N12" t="s">
        <v>21</v>
      </c>
      <c r="O12" t="s">
        <v>21</v>
      </c>
      <c r="P12" t="s">
        <v>21</v>
      </c>
      <c r="Q12" t="s">
        <v>21</v>
      </c>
      <c r="R12" t="s">
        <v>21</v>
      </c>
      <c r="S12" t="s">
        <v>21</v>
      </c>
      <c r="T12" t="s">
        <v>21</v>
      </c>
      <c r="U12" s="1">
        <v>-68</v>
      </c>
      <c r="V12" s="1"/>
      <c r="AQ12" t="s">
        <v>160</v>
      </c>
      <c r="AR12" t="s">
        <v>412</v>
      </c>
      <c r="AS12" t="s">
        <v>413</v>
      </c>
      <c r="AT12" t="s">
        <v>120</v>
      </c>
      <c r="AU12">
        <v>76</v>
      </c>
    </row>
    <row r="13" spans="2:47" ht="12.75">
      <c r="B13" t="s">
        <v>46</v>
      </c>
      <c r="C13" s="9" t="s">
        <v>70</v>
      </c>
      <c r="D13" t="s">
        <v>21</v>
      </c>
      <c r="E13" t="s">
        <v>21</v>
      </c>
      <c r="F13">
        <v>-21</v>
      </c>
      <c r="G13" t="s">
        <v>21</v>
      </c>
      <c r="H13">
        <v>-51</v>
      </c>
      <c r="I13">
        <v>-2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  <c r="P13">
        <v>-9</v>
      </c>
      <c r="Q13" t="s">
        <v>21</v>
      </c>
      <c r="R13" t="s">
        <v>21</v>
      </c>
      <c r="S13" t="s">
        <v>21</v>
      </c>
      <c r="T13" t="s">
        <v>21</v>
      </c>
      <c r="U13" s="1">
        <v>-83</v>
      </c>
      <c r="V13" s="1"/>
      <c r="AQ13" t="s">
        <v>161</v>
      </c>
      <c r="AR13" t="s">
        <v>414</v>
      </c>
      <c r="AS13" t="s">
        <v>415</v>
      </c>
      <c r="AT13" t="s">
        <v>416</v>
      </c>
      <c r="AU13">
        <v>80</v>
      </c>
    </row>
    <row r="14" spans="2:47" ht="12.75">
      <c r="B14" t="s">
        <v>50</v>
      </c>
      <c r="C14" s="9" t="s">
        <v>70</v>
      </c>
      <c r="D14" t="s">
        <v>21</v>
      </c>
      <c r="E14" t="s">
        <v>21</v>
      </c>
      <c r="F14">
        <v>-38</v>
      </c>
      <c r="G14" t="s">
        <v>21</v>
      </c>
      <c r="H14">
        <v>-51</v>
      </c>
      <c r="I14">
        <v>-2</v>
      </c>
      <c r="J14">
        <v>-2</v>
      </c>
      <c r="K14">
        <v>-1</v>
      </c>
      <c r="L14">
        <v>-1</v>
      </c>
      <c r="M14">
        <v>-11</v>
      </c>
      <c r="N14">
        <v>-10</v>
      </c>
      <c r="O14" t="s">
        <v>21</v>
      </c>
      <c r="P14" t="s">
        <v>21</v>
      </c>
      <c r="Q14" t="s">
        <v>21</v>
      </c>
      <c r="R14" t="s">
        <v>21</v>
      </c>
      <c r="S14" t="s">
        <v>21</v>
      </c>
      <c r="T14" t="s">
        <v>21</v>
      </c>
      <c r="U14" s="1">
        <v>-116</v>
      </c>
      <c r="V14" s="1"/>
      <c r="AQ14" t="s">
        <v>162</v>
      </c>
      <c r="AR14" t="s">
        <v>417</v>
      </c>
      <c r="AS14" t="s">
        <v>418</v>
      </c>
      <c r="AT14" t="s">
        <v>419</v>
      </c>
      <c r="AU14">
        <v>63</v>
      </c>
    </row>
    <row r="15" spans="2:47" ht="12.75">
      <c r="B15" t="s">
        <v>54</v>
      </c>
      <c r="C15" s="9" t="s">
        <v>70</v>
      </c>
      <c r="D15" t="s">
        <v>21</v>
      </c>
      <c r="E15">
        <v>-20</v>
      </c>
      <c r="F15">
        <v>-26</v>
      </c>
      <c r="G15" t="s">
        <v>21</v>
      </c>
      <c r="H15">
        <v>-54</v>
      </c>
      <c r="I15">
        <v>-17</v>
      </c>
      <c r="J15">
        <v>-1</v>
      </c>
      <c r="K15" t="s">
        <v>21</v>
      </c>
      <c r="L15">
        <v>-1</v>
      </c>
      <c r="M15">
        <v>-11</v>
      </c>
      <c r="N15" t="s">
        <v>21</v>
      </c>
      <c r="O15" t="s">
        <v>21</v>
      </c>
      <c r="P15" t="s">
        <v>21</v>
      </c>
      <c r="Q15" t="s">
        <v>21</v>
      </c>
      <c r="R15" t="s">
        <v>21</v>
      </c>
      <c r="S15" t="s">
        <v>21</v>
      </c>
      <c r="T15" t="s">
        <v>21</v>
      </c>
      <c r="U15" s="1">
        <v>-130</v>
      </c>
      <c r="V15" s="1"/>
      <c r="AQ15" t="s">
        <v>163</v>
      </c>
      <c r="AR15" t="s">
        <v>420</v>
      </c>
      <c r="AS15" t="s">
        <v>421</v>
      </c>
      <c r="AT15" t="s">
        <v>110</v>
      </c>
      <c r="AU15">
        <v>54</v>
      </c>
    </row>
    <row r="16" spans="2:47" ht="12.75">
      <c r="B16" t="s">
        <v>124</v>
      </c>
      <c r="C16" s="9" t="s">
        <v>70</v>
      </c>
      <c r="D16" t="s">
        <v>21</v>
      </c>
      <c r="E16">
        <v>-90</v>
      </c>
      <c r="F16">
        <v>-21</v>
      </c>
      <c r="G16" t="s">
        <v>21</v>
      </c>
      <c r="H16">
        <v>-51</v>
      </c>
      <c r="I16">
        <v>-2</v>
      </c>
      <c r="J16">
        <v>-4</v>
      </c>
      <c r="K16">
        <v>-1</v>
      </c>
      <c r="L16">
        <v>-10</v>
      </c>
      <c r="M16" t="s">
        <v>21</v>
      </c>
      <c r="N16">
        <v>-6</v>
      </c>
      <c r="O16" t="s">
        <v>21</v>
      </c>
      <c r="P16" t="s">
        <v>21</v>
      </c>
      <c r="Q16" t="s">
        <v>21</v>
      </c>
      <c r="R16">
        <v>-17</v>
      </c>
      <c r="S16" t="s">
        <v>21</v>
      </c>
      <c r="T16" t="s">
        <v>21</v>
      </c>
      <c r="U16" s="1">
        <v>-202</v>
      </c>
      <c r="V16" s="1"/>
      <c r="AQ16" t="s">
        <v>164</v>
      </c>
      <c r="AR16" t="s">
        <v>422</v>
      </c>
      <c r="AS16" t="s">
        <v>423</v>
      </c>
      <c r="AT16" t="s">
        <v>117</v>
      </c>
      <c r="AU16">
        <v>63</v>
      </c>
    </row>
    <row r="17" spans="2:47" ht="12.75">
      <c r="B17" t="s">
        <v>52</v>
      </c>
      <c r="C17" s="9" t="s">
        <v>70</v>
      </c>
      <c r="D17" t="s">
        <v>21</v>
      </c>
      <c r="E17" t="s">
        <v>21</v>
      </c>
      <c r="F17">
        <v>-22</v>
      </c>
      <c r="G17" t="s">
        <v>21</v>
      </c>
      <c r="H17">
        <v>-54</v>
      </c>
      <c r="I17">
        <v>-2</v>
      </c>
      <c r="J17">
        <v>-2</v>
      </c>
      <c r="K17">
        <v>-1</v>
      </c>
      <c r="L17">
        <v>-1</v>
      </c>
      <c r="M17" t="s">
        <v>21</v>
      </c>
      <c r="N17" t="s">
        <v>21</v>
      </c>
      <c r="O17" t="s">
        <v>21</v>
      </c>
      <c r="P17" t="s">
        <v>21</v>
      </c>
      <c r="Q17" t="s">
        <v>21</v>
      </c>
      <c r="R17" t="s">
        <v>21</v>
      </c>
      <c r="S17" t="s">
        <v>21</v>
      </c>
      <c r="T17" t="s">
        <v>21</v>
      </c>
      <c r="U17" s="1">
        <v>-82</v>
      </c>
      <c r="V17" s="1"/>
      <c r="AQ17" t="s">
        <v>165</v>
      </c>
      <c r="AR17" t="s">
        <v>424</v>
      </c>
      <c r="AS17" t="s">
        <v>425</v>
      </c>
      <c r="AT17" t="s">
        <v>426</v>
      </c>
      <c r="AU17">
        <v>38</v>
      </c>
    </row>
    <row r="18" spans="2:47" ht="12.75">
      <c r="B18" t="s">
        <v>20</v>
      </c>
      <c r="C18" s="9" t="s">
        <v>67</v>
      </c>
      <c r="D18" t="s">
        <v>21</v>
      </c>
      <c r="E18" t="s">
        <v>21</v>
      </c>
      <c r="F18" t="s">
        <v>21</v>
      </c>
      <c r="G18" t="s">
        <v>21</v>
      </c>
      <c r="H18">
        <v>-51</v>
      </c>
      <c r="I18">
        <v>-2</v>
      </c>
      <c r="J18">
        <v>-1</v>
      </c>
      <c r="K18">
        <v>-1</v>
      </c>
      <c r="L18">
        <v>-1</v>
      </c>
      <c r="M18" t="s">
        <v>21</v>
      </c>
      <c r="N18" t="s">
        <v>21</v>
      </c>
      <c r="O18" t="s">
        <v>21</v>
      </c>
      <c r="P18" t="s">
        <v>21</v>
      </c>
      <c r="Q18" t="s">
        <v>21</v>
      </c>
      <c r="R18" t="s">
        <v>21</v>
      </c>
      <c r="S18" t="s">
        <v>21</v>
      </c>
      <c r="T18" t="s">
        <v>21</v>
      </c>
      <c r="U18" s="1">
        <v>-56</v>
      </c>
      <c r="V18" s="1"/>
      <c r="AS18" t="s">
        <v>427</v>
      </c>
      <c r="AT18" t="s">
        <v>103</v>
      </c>
      <c r="AU18">
        <v>21</v>
      </c>
    </row>
    <row r="19" spans="2:47" ht="12.75">
      <c r="B19" t="s">
        <v>29</v>
      </c>
      <c r="C19" s="9" t="s">
        <v>67</v>
      </c>
      <c r="D19" t="s">
        <v>21</v>
      </c>
      <c r="E19" t="s">
        <v>21</v>
      </c>
      <c r="F19" t="s">
        <v>21</v>
      </c>
      <c r="G19" t="s">
        <v>21</v>
      </c>
      <c r="H19">
        <v>-9</v>
      </c>
      <c r="I19">
        <v>-2</v>
      </c>
      <c r="J19" t="s">
        <v>21</v>
      </c>
      <c r="K19" t="s">
        <v>21</v>
      </c>
      <c r="L19">
        <v>-1</v>
      </c>
      <c r="M19" t="s">
        <v>21</v>
      </c>
      <c r="N19" t="s">
        <v>21</v>
      </c>
      <c r="O19" t="s">
        <v>21</v>
      </c>
      <c r="P19" t="s">
        <v>21</v>
      </c>
      <c r="Q19" t="s">
        <v>21</v>
      </c>
      <c r="R19" t="s">
        <v>21</v>
      </c>
      <c r="S19" t="s">
        <v>21</v>
      </c>
      <c r="T19" t="s">
        <v>21</v>
      </c>
      <c r="U19" s="1">
        <v>-12</v>
      </c>
      <c r="V19" s="1"/>
      <c r="AU19">
        <v>1302</v>
      </c>
    </row>
    <row r="20" spans="2:22" ht="12.75">
      <c r="B20" t="s">
        <v>31</v>
      </c>
      <c r="C20" s="9" t="s">
        <v>67</v>
      </c>
      <c r="D20" t="s">
        <v>21</v>
      </c>
      <c r="E20" t="s">
        <v>21</v>
      </c>
      <c r="F20" t="s">
        <v>21</v>
      </c>
      <c r="G20" t="s">
        <v>21</v>
      </c>
      <c r="H20">
        <v>-9</v>
      </c>
      <c r="I20" t="s">
        <v>21</v>
      </c>
      <c r="J20">
        <v>-2</v>
      </c>
      <c r="K20">
        <v>-1</v>
      </c>
      <c r="L20">
        <v>-1</v>
      </c>
      <c r="M20" t="s">
        <v>21</v>
      </c>
      <c r="N20" t="s">
        <v>21</v>
      </c>
      <c r="O20" t="s">
        <v>21</v>
      </c>
      <c r="P20" t="s">
        <v>21</v>
      </c>
      <c r="Q20" t="s">
        <v>21</v>
      </c>
      <c r="R20" t="s">
        <v>21</v>
      </c>
      <c r="S20" t="s">
        <v>21</v>
      </c>
      <c r="T20" t="s">
        <v>21</v>
      </c>
      <c r="U20" s="1">
        <v>-13</v>
      </c>
      <c r="V20" s="1"/>
    </row>
    <row r="21" spans="2:22" ht="12.75">
      <c r="B21" t="s">
        <v>25</v>
      </c>
      <c r="C21" s="9" t="s">
        <v>67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>
        <v>-11</v>
      </c>
      <c r="N21" t="s">
        <v>21</v>
      </c>
      <c r="O21" t="s">
        <v>21</v>
      </c>
      <c r="P21" t="s">
        <v>21</v>
      </c>
      <c r="Q21" t="s">
        <v>21</v>
      </c>
      <c r="R21" t="s">
        <v>21</v>
      </c>
      <c r="S21" t="s">
        <v>21</v>
      </c>
      <c r="T21" t="s">
        <v>21</v>
      </c>
      <c r="U21" s="1">
        <v>-11</v>
      </c>
      <c r="V21" s="1"/>
    </row>
    <row r="22" spans="2:22" ht="12.75">
      <c r="B22" t="s">
        <v>23</v>
      </c>
      <c r="C22" s="9" t="s">
        <v>67</v>
      </c>
      <c r="D22" t="s">
        <v>21</v>
      </c>
      <c r="E22" t="s">
        <v>21</v>
      </c>
      <c r="F22" t="s">
        <v>21</v>
      </c>
      <c r="G22" t="s">
        <v>21</v>
      </c>
      <c r="H22">
        <v>-51</v>
      </c>
      <c r="I22">
        <v>-2</v>
      </c>
      <c r="J22">
        <v>-2</v>
      </c>
      <c r="K22">
        <v>-1</v>
      </c>
      <c r="L22">
        <v>-1</v>
      </c>
      <c r="M22">
        <v>-11</v>
      </c>
      <c r="N22">
        <v>-8</v>
      </c>
      <c r="O22" t="s">
        <v>21</v>
      </c>
      <c r="P22" t="s">
        <v>21</v>
      </c>
      <c r="Q22" t="s">
        <v>21</v>
      </c>
      <c r="R22" t="s">
        <v>21</v>
      </c>
      <c r="S22" t="s">
        <v>21</v>
      </c>
      <c r="T22" t="s">
        <v>21</v>
      </c>
      <c r="U22" s="1">
        <v>-76</v>
      </c>
      <c r="V22" s="1"/>
    </row>
    <row r="23" spans="2:22" ht="12.75">
      <c r="B23" t="s">
        <v>33</v>
      </c>
      <c r="C23" s="9" t="s">
        <v>67</v>
      </c>
      <c r="D23" t="s">
        <v>21</v>
      </c>
      <c r="E23" t="s">
        <v>21</v>
      </c>
      <c r="F23" t="s">
        <v>21</v>
      </c>
      <c r="G23" t="s">
        <v>21</v>
      </c>
      <c r="H23">
        <v>-51</v>
      </c>
      <c r="I23">
        <v>-2</v>
      </c>
      <c r="J23">
        <v>-2</v>
      </c>
      <c r="K23" t="s">
        <v>21</v>
      </c>
      <c r="L23">
        <v>-1</v>
      </c>
      <c r="M23" t="s">
        <v>21</v>
      </c>
      <c r="N23" t="s">
        <v>21</v>
      </c>
      <c r="O23" t="s">
        <v>21</v>
      </c>
      <c r="P23" t="s">
        <v>21</v>
      </c>
      <c r="Q23" t="s">
        <v>21</v>
      </c>
      <c r="R23" t="s">
        <v>21</v>
      </c>
      <c r="S23" t="s">
        <v>21</v>
      </c>
      <c r="T23" t="s">
        <v>21</v>
      </c>
      <c r="U23" s="1">
        <v>-56</v>
      </c>
      <c r="V23" s="1"/>
    </row>
    <row r="24" spans="2:22" ht="12.75">
      <c r="B24" t="s">
        <v>27</v>
      </c>
      <c r="C24" s="9" t="s">
        <v>67</v>
      </c>
      <c r="D24" t="s">
        <v>21</v>
      </c>
      <c r="E24" t="s">
        <v>21</v>
      </c>
      <c r="F24" t="s">
        <v>21</v>
      </c>
      <c r="G24" t="s">
        <v>21</v>
      </c>
      <c r="H24">
        <v>-51</v>
      </c>
      <c r="I24">
        <v>-2</v>
      </c>
      <c r="J24">
        <v>-4</v>
      </c>
      <c r="K24">
        <v>-1</v>
      </c>
      <c r="L24">
        <v>-4</v>
      </c>
      <c r="M24">
        <v>-20</v>
      </c>
      <c r="N24">
        <v>-6</v>
      </c>
      <c r="O24" t="s">
        <v>21</v>
      </c>
      <c r="P24">
        <v>-9</v>
      </c>
      <c r="Q24" t="s">
        <v>21</v>
      </c>
      <c r="R24" t="s">
        <v>21</v>
      </c>
      <c r="S24" t="s">
        <v>21</v>
      </c>
      <c r="T24" t="s">
        <v>21</v>
      </c>
      <c r="U24" s="1">
        <v>-97</v>
      </c>
      <c r="V24" s="1"/>
    </row>
    <row r="25" spans="2:22" ht="12.75">
      <c r="B25" t="s">
        <v>144</v>
      </c>
      <c r="C25" s="9" t="s">
        <v>67</v>
      </c>
      <c r="D25" t="s">
        <v>21</v>
      </c>
      <c r="E25" t="s">
        <v>21</v>
      </c>
      <c r="F25">
        <v>-32</v>
      </c>
      <c r="G25" t="s">
        <v>21</v>
      </c>
      <c r="H25">
        <v>-54</v>
      </c>
      <c r="I25">
        <v>-2</v>
      </c>
      <c r="J25">
        <v>-1</v>
      </c>
      <c r="K25">
        <v>-1</v>
      </c>
      <c r="L25">
        <v>-1</v>
      </c>
      <c r="M25">
        <v>-28</v>
      </c>
      <c r="N25" t="s">
        <v>21</v>
      </c>
      <c r="O25" t="s">
        <v>21</v>
      </c>
      <c r="P25" t="s">
        <v>21</v>
      </c>
      <c r="Q25" t="s">
        <v>21</v>
      </c>
      <c r="R25" t="s">
        <v>21</v>
      </c>
      <c r="S25" t="s">
        <v>21</v>
      </c>
      <c r="T25" t="s">
        <v>21</v>
      </c>
      <c r="U25" s="1">
        <v>-119</v>
      </c>
      <c r="V25" s="1"/>
    </row>
    <row r="26" spans="2:22" ht="12.75">
      <c r="B26" t="s">
        <v>143</v>
      </c>
      <c r="C26" s="9" t="s">
        <v>147</v>
      </c>
      <c r="D26" t="s">
        <v>21</v>
      </c>
      <c r="E26" t="s">
        <v>21</v>
      </c>
      <c r="F26" t="s">
        <v>21</v>
      </c>
      <c r="G26" t="s">
        <v>21</v>
      </c>
      <c r="H26">
        <v>-51</v>
      </c>
      <c r="I26">
        <v>-2</v>
      </c>
      <c r="J26">
        <v>-2</v>
      </c>
      <c r="K26">
        <v>-1</v>
      </c>
      <c r="L26">
        <v>-1</v>
      </c>
      <c r="M26">
        <v>-11</v>
      </c>
      <c r="N26" t="s">
        <v>21</v>
      </c>
      <c r="O26" t="s">
        <v>21</v>
      </c>
      <c r="P26" t="s">
        <v>21</v>
      </c>
      <c r="Q26" t="s">
        <v>21</v>
      </c>
      <c r="R26">
        <v>-13</v>
      </c>
      <c r="S26">
        <v>-10</v>
      </c>
      <c r="T26" t="s">
        <v>21</v>
      </c>
      <c r="U26" s="1">
        <v>-91</v>
      </c>
      <c r="V26" s="1"/>
    </row>
    <row r="27" spans="2:22" ht="12.75">
      <c r="B27" t="s">
        <v>142</v>
      </c>
      <c r="C27" s="9" t="s">
        <v>147</v>
      </c>
      <c r="D27" t="s">
        <v>21</v>
      </c>
      <c r="E27" t="s">
        <v>21</v>
      </c>
      <c r="F27">
        <v>-28</v>
      </c>
      <c r="G27" t="s">
        <v>21</v>
      </c>
      <c r="H27">
        <v>-51</v>
      </c>
      <c r="I27">
        <v>-2</v>
      </c>
      <c r="J27">
        <v>-3</v>
      </c>
      <c r="K27">
        <v>-1</v>
      </c>
      <c r="L27">
        <v>-1</v>
      </c>
      <c r="M27" t="s">
        <v>21</v>
      </c>
      <c r="N27">
        <v>-6</v>
      </c>
      <c r="O27">
        <v>-8</v>
      </c>
      <c r="P27" t="s">
        <v>21</v>
      </c>
      <c r="Q27" t="s">
        <v>21</v>
      </c>
      <c r="R27" t="s">
        <v>21</v>
      </c>
      <c r="S27" t="s">
        <v>21</v>
      </c>
      <c r="T27" t="s">
        <v>21</v>
      </c>
      <c r="U27" s="1">
        <v>-100</v>
      </c>
      <c r="V27" s="1"/>
    </row>
    <row r="28" spans="2:22" ht="12.75">
      <c r="B28" t="s">
        <v>141</v>
      </c>
      <c r="C28" s="9" t="s">
        <v>147</v>
      </c>
      <c r="D28" t="s">
        <v>21</v>
      </c>
      <c r="E28" t="s">
        <v>21</v>
      </c>
      <c r="F28">
        <v>-22</v>
      </c>
      <c r="G28" t="s">
        <v>21</v>
      </c>
      <c r="H28">
        <v>-54</v>
      </c>
      <c r="I28">
        <v>-4</v>
      </c>
      <c r="J28">
        <v>-2</v>
      </c>
      <c r="K28" t="s">
        <v>21</v>
      </c>
      <c r="L28" t="s">
        <v>21</v>
      </c>
      <c r="M28">
        <v>-11</v>
      </c>
      <c r="N28" t="s">
        <v>21</v>
      </c>
      <c r="O28" t="s">
        <v>21</v>
      </c>
      <c r="P28" t="s">
        <v>21</v>
      </c>
      <c r="Q28" t="s">
        <v>21</v>
      </c>
      <c r="R28" t="s">
        <v>21</v>
      </c>
      <c r="S28" t="s">
        <v>21</v>
      </c>
      <c r="T28" t="s">
        <v>21</v>
      </c>
      <c r="U28" s="1">
        <v>-93</v>
      </c>
      <c r="V28" s="1"/>
    </row>
    <row r="29" spans="2:22" ht="12.75">
      <c r="B29" t="s">
        <v>137</v>
      </c>
      <c r="C29" s="9" t="s">
        <v>147</v>
      </c>
      <c r="D29" t="s">
        <v>21</v>
      </c>
      <c r="E29" t="s">
        <v>21</v>
      </c>
      <c r="F29" t="s">
        <v>21</v>
      </c>
      <c r="G29" t="s">
        <v>21</v>
      </c>
      <c r="H29">
        <v>-9</v>
      </c>
      <c r="I29">
        <v>-2</v>
      </c>
      <c r="J29">
        <v>-2</v>
      </c>
      <c r="K29" t="s">
        <v>21</v>
      </c>
      <c r="L29">
        <v>-1</v>
      </c>
      <c r="M29" t="s">
        <v>21</v>
      </c>
      <c r="N29" t="s">
        <v>21</v>
      </c>
      <c r="O29" t="s">
        <v>21</v>
      </c>
      <c r="P29" t="s">
        <v>21</v>
      </c>
      <c r="Q29" t="s">
        <v>21</v>
      </c>
      <c r="R29" t="s">
        <v>21</v>
      </c>
      <c r="S29" t="s">
        <v>21</v>
      </c>
      <c r="T29" t="s">
        <v>21</v>
      </c>
      <c r="U29" s="1">
        <v>-14</v>
      </c>
      <c r="V29" s="1"/>
    </row>
    <row r="30" spans="2:22" ht="12.75">
      <c r="B30" t="s">
        <v>139</v>
      </c>
      <c r="C30" s="9" t="s">
        <v>147</v>
      </c>
      <c r="D30" t="s">
        <v>21</v>
      </c>
      <c r="E30" t="s">
        <v>21</v>
      </c>
      <c r="F30">
        <v>-33</v>
      </c>
      <c r="G30" t="s">
        <v>21</v>
      </c>
      <c r="H30">
        <v>-51</v>
      </c>
      <c r="I30">
        <v>-2</v>
      </c>
      <c r="J30">
        <v>-2</v>
      </c>
      <c r="K30">
        <v>-4</v>
      </c>
      <c r="L30" t="s">
        <v>21</v>
      </c>
      <c r="M30">
        <v>-11</v>
      </c>
      <c r="N30" t="s">
        <v>21</v>
      </c>
      <c r="O30" t="s">
        <v>21</v>
      </c>
      <c r="P30">
        <v>-9</v>
      </c>
      <c r="Q30" t="s">
        <v>21</v>
      </c>
      <c r="R30" t="s">
        <v>21</v>
      </c>
      <c r="S30" t="s">
        <v>21</v>
      </c>
      <c r="T30" t="s">
        <v>21</v>
      </c>
      <c r="U30" s="1">
        <v>-112</v>
      </c>
      <c r="V30" s="1"/>
    </row>
    <row r="31" spans="2:22" ht="12.75">
      <c r="B31" t="s">
        <v>138</v>
      </c>
      <c r="C31" s="9" t="s">
        <v>147</v>
      </c>
      <c r="D31" t="s">
        <v>21</v>
      </c>
      <c r="E31" t="s">
        <v>21</v>
      </c>
      <c r="F31" t="s">
        <v>21</v>
      </c>
      <c r="G31" t="s">
        <v>21</v>
      </c>
      <c r="H31">
        <v>-54</v>
      </c>
      <c r="I31">
        <v>-2</v>
      </c>
      <c r="J31">
        <v>-2</v>
      </c>
      <c r="K31" t="s">
        <v>21</v>
      </c>
      <c r="L31" t="s">
        <v>21</v>
      </c>
      <c r="M31">
        <v>-11</v>
      </c>
      <c r="N31" t="s">
        <v>21</v>
      </c>
      <c r="O31" t="s">
        <v>21</v>
      </c>
      <c r="P31" t="s">
        <v>21</v>
      </c>
      <c r="Q31" t="s">
        <v>21</v>
      </c>
      <c r="R31" t="s">
        <v>21</v>
      </c>
      <c r="S31" t="s">
        <v>21</v>
      </c>
      <c r="T31" t="s">
        <v>21</v>
      </c>
      <c r="U31" s="1">
        <v>-69</v>
      </c>
      <c r="V31" s="1"/>
    </row>
    <row r="32" spans="2:22" ht="12.75">
      <c r="B32" t="s">
        <v>140</v>
      </c>
      <c r="C32" s="9" t="s">
        <v>147</v>
      </c>
      <c r="D32" t="s">
        <v>21</v>
      </c>
      <c r="E32" t="s">
        <v>21</v>
      </c>
      <c r="F32">
        <v>-21</v>
      </c>
      <c r="G32" t="s">
        <v>21</v>
      </c>
      <c r="H32">
        <v>-51</v>
      </c>
      <c r="I32">
        <v>-2</v>
      </c>
      <c r="J32">
        <v>-2</v>
      </c>
      <c r="K32">
        <v>-1</v>
      </c>
      <c r="L32" t="s">
        <v>21</v>
      </c>
      <c r="M32">
        <v>-11</v>
      </c>
      <c r="N32">
        <v>-2</v>
      </c>
      <c r="O32" t="s">
        <v>21</v>
      </c>
      <c r="P32" t="s">
        <v>21</v>
      </c>
      <c r="Q32" t="s">
        <v>21</v>
      </c>
      <c r="R32" t="s">
        <v>21</v>
      </c>
      <c r="S32" t="s">
        <v>21</v>
      </c>
      <c r="T32" t="s">
        <v>21</v>
      </c>
      <c r="U32" s="1">
        <v>-90</v>
      </c>
      <c r="V32" s="1"/>
    </row>
    <row r="33" spans="2:22" ht="12.75">
      <c r="B33" t="s">
        <v>136</v>
      </c>
      <c r="C33" s="9" t="s">
        <v>147</v>
      </c>
      <c r="D33" t="s">
        <v>21</v>
      </c>
      <c r="E33" t="s">
        <v>21</v>
      </c>
      <c r="F33" t="s">
        <v>21</v>
      </c>
      <c r="G33" t="s">
        <v>21</v>
      </c>
      <c r="H33">
        <v>-9</v>
      </c>
      <c r="I33">
        <v>-2</v>
      </c>
      <c r="J33">
        <v>-2</v>
      </c>
      <c r="K33" t="s">
        <v>21</v>
      </c>
      <c r="L33" t="s">
        <v>21</v>
      </c>
      <c r="M33">
        <v>-11</v>
      </c>
      <c r="N33" t="s">
        <v>21</v>
      </c>
      <c r="O33" t="s">
        <v>21</v>
      </c>
      <c r="P33" t="s">
        <v>21</v>
      </c>
      <c r="Q33" t="s">
        <v>21</v>
      </c>
      <c r="R33" t="s">
        <v>21</v>
      </c>
      <c r="S33" t="s">
        <v>21</v>
      </c>
      <c r="T33" t="s">
        <v>21</v>
      </c>
      <c r="U33" s="1">
        <v>-24</v>
      </c>
      <c r="V33" s="1"/>
    </row>
    <row r="34" spans="2:22" ht="12.75">
      <c r="B34" t="s">
        <v>135</v>
      </c>
      <c r="C34" s="9" t="s">
        <v>146</v>
      </c>
      <c r="D34" t="s">
        <v>21</v>
      </c>
      <c r="E34" t="s">
        <v>21</v>
      </c>
      <c r="F34">
        <v>-22</v>
      </c>
      <c r="G34" t="s">
        <v>21</v>
      </c>
      <c r="H34">
        <v>-50</v>
      </c>
      <c r="I34" t="s">
        <v>21</v>
      </c>
      <c r="J34">
        <v>-3</v>
      </c>
      <c r="K34">
        <v>-1</v>
      </c>
      <c r="L34">
        <v>-1</v>
      </c>
      <c r="M34">
        <v>-11</v>
      </c>
      <c r="N34" t="s">
        <v>21</v>
      </c>
      <c r="O34" t="s">
        <v>21</v>
      </c>
      <c r="P34">
        <v>-9</v>
      </c>
      <c r="Q34" t="s">
        <v>21</v>
      </c>
      <c r="R34" t="s">
        <v>21</v>
      </c>
      <c r="S34" t="s">
        <v>21</v>
      </c>
      <c r="T34" t="s">
        <v>21</v>
      </c>
      <c r="U34" s="1">
        <v>-97</v>
      </c>
      <c r="V34" s="1"/>
    </row>
    <row r="35" spans="2:22" ht="12.75">
      <c r="B35" t="s">
        <v>134</v>
      </c>
      <c r="C35" s="9" t="s">
        <v>146</v>
      </c>
      <c r="D35" t="s">
        <v>21</v>
      </c>
      <c r="E35" t="s">
        <v>21</v>
      </c>
      <c r="F35" t="s">
        <v>21</v>
      </c>
      <c r="G35" t="s">
        <v>21</v>
      </c>
      <c r="H35">
        <v>-51</v>
      </c>
      <c r="I35">
        <v>-2</v>
      </c>
      <c r="J35" t="s">
        <v>21</v>
      </c>
      <c r="K35" t="s">
        <v>21</v>
      </c>
      <c r="L35" t="s">
        <v>21</v>
      </c>
      <c r="M35" t="s">
        <v>21</v>
      </c>
      <c r="N35" t="s">
        <v>21</v>
      </c>
      <c r="O35" t="s">
        <v>21</v>
      </c>
      <c r="P35" t="s">
        <v>21</v>
      </c>
      <c r="Q35" t="s">
        <v>21</v>
      </c>
      <c r="R35" t="s">
        <v>21</v>
      </c>
      <c r="S35" t="s">
        <v>21</v>
      </c>
      <c r="T35" t="s">
        <v>21</v>
      </c>
      <c r="U35" s="1">
        <v>-53</v>
      </c>
      <c r="V35" s="1"/>
    </row>
    <row r="36" spans="2:22" ht="12.75">
      <c r="B36" t="s">
        <v>129</v>
      </c>
      <c r="C36" s="9" t="s">
        <v>146</v>
      </c>
      <c r="D36" t="s">
        <v>21</v>
      </c>
      <c r="E36" t="s">
        <v>21</v>
      </c>
      <c r="F36" t="s">
        <v>21</v>
      </c>
      <c r="G36" t="s">
        <v>21</v>
      </c>
      <c r="H36">
        <v>-9</v>
      </c>
      <c r="I36">
        <v>-2</v>
      </c>
      <c r="J36">
        <v>-2</v>
      </c>
      <c r="K36" t="s">
        <v>21</v>
      </c>
      <c r="L36" t="s">
        <v>21</v>
      </c>
      <c r="M36">
        <v>-11</v>
      </c>
      <c r="N36" t="s">
        <v>21</v>
      </c>
      <c r="O36" t="s">
        <v>21</v>
      </c>
      <c r="P36" t="s">
        <v>21</v>
      </c>
      <c r="Q36" t="s">
        <v>21</v>
      </c>
      <c r="R36" t="s">
        <v>21</v>
      </c>
      <c r="S36" t="s">
        <v>21</v>
      </c>
      <c r="T36" t="s">
        <v>21</v>
      </c>
      <c r="U36" s="1">
        <v>-24</v>
      </c>
      <c r="V36" s="1"/>
    </row>
    <row r="37" spans="2:22" ht="12.75">
      <c r="B37" t="s">
        <v>132</v>
      </c>
      <c r="C37" s="9" t="s">
        <v>146</v>
      </c>
      <c r="D37" t="s">
        <v>21</v>
      </c>
      <c r="E37" t="s">
        <v>21</v>
      </c>
      <c r="F37" t="s">
        <v>21</v>
      </c>
      <c r="G37" t="s">
        <v>21</v>
      </c>
      <c r="H37">
        <v>-61</v>
      </c>
      <c r="I37">
        <v>-19</v>
      </c>
      <c r="J37">
        <v>-2</v>
      </c>
      <c r="K37">
        <v>-1</v>
      </c>
      <c r="L37">
        <v>-1</v>
      </c>
      <c r="M37">
        <v>-11</v>
      </c>
      <c r="N37" t="s">
        <v>21</v>
      </c>
      <c r="O37" t="s">
        <v>21</v>
      </c>
      <c r="P37" t="s">
        <v>21</v>
      </c>
      <c r="Q37" t="s">
        <v>21</v>
      </c>
      <c r="R37" t="s">
        <v>21</v>
      </c>
      <c r="S37" t="s">
        <v>21</v>
      </c>
      <c r="T37" t="s">
        <v>21</v>
      </c>
      <c r="U37" s="1">
        <v>-95</v>
      </c>
      <c r="V37" s="1"/>
    </row>
    <row r="38" spans="2:22" ht="12.75">
      <c r="B38" t="s">
        <v>133</v>
      </c>
      <c r="C38" s="9" t="s">
        <v>146</v>
      </c>
      <c r="D38" t="s">
        <v>21</v>
      </c>
      <c r="E38" t="s">
        <v>21</v>
      </c>
      <c r="F38" t="s">
        <v>21</v>
      </c>
      <c r="G38" t="s">
        <v>21</v>
      </c>
      <c r="H38">
        <v>-51</v>
      </c>
      <c r="I38" t="s">
        <v>21</v>
      </c>
      <c r="J38">
        <v>-3</v>
      </c>
      <c r="K38" t="s">
        <v>21</v>
      </c>
      <c r="L38" t="s">
        <v>21</v>
      </c>
      <c r="M38">
        <v>-11</v>
      </c>
      <c r="N38" t="s">
        <v>21</v>
      </c>
      <c r="O38" t="s">
        <v>21</v>
      </c>
      <c r="P38" t="s">
        <v>21</v>
      </c>
      <c r="Q38" t="s">
        <v>21</v>
      </c>
      <c r="R38" t="s">
        <v>21</v>
      </c>
      <c r="S38" t="s">
        <v>21</v>
      </c>
      <c r="T38" t="s">
        <v>21</v>
      </c>
      <c r="U38" s="1">
        <v>-65</v>
      </c>
      <c r="V38" s="1"/>
    </row>
    <row r="39" spans="2:22" ht="12.75">
      <c r="B39" t="s">
        <v>128</v>
      </c>
      <c r="C39" s="9" t="s">
        <v>146</v>
      </c>
      <c r="D39" t="s">
        <v>21</v>
      </c>
      <c r="E39" t="s">
        <v>21</v>
      </c>
      <c r="F39" t="s">
        <v>21</v>
      </c>
      <c r="G39" t="s">
        <v>21</v>
      </c>
      <c r="H39">
        <v>-9</v>
      </c>
      <c r="I39">
        <v>-2</v>
      </c>
      <c r="J39" t="s">
        <v>21</v>
      </c>
      <c r="K39" t="s">
        <v>21</v>
      </c>
      <c r="L39">
        <v>-4</v>
      </c>
      <c r="M39" t="s">
        <v>21</v>
      </c>
      <c r="N39" t="s">
        <v>21</v>
      </c>
      <c r="O39" t="s">
        <v>21</v>
      </c>
      <c r="P39" t="s">
        <v>21</v>
      </c>
      <c r="Q39" t="s">
        <v>21</v>
      </c>
      <c r="R39" t="s">
        <v>21</v>
      </c>
      <c r="S39" t="s">
        <v>21</v>
      </c>
      <c r="T39" t="s">
        <v>21</v>
      </c>
      <c r="U39" s="1">
        <v>-15</v>
      </c>
      <c r="V39" s="1"/>
    </row>
    <row r="40" spans="2:22" ht="12.75">
      <c r="B40" t="s">
        <v>130</v>
      </c>
      <c r="C40" s="9" t="s">
        <v>146</v>
      </c>
      <c r="D40" t="s">
        <v>21</v>
      </c>
      <c r="E40" t="s">
        <v>21</v>
      </c>
      <c r="F40" t="s">
        <v>21</v>
      </c>
      <c r="G40" t="s">
        <v>21</v>
      </c>
      <c r="H40" t="s">
        <v>21</v>
      </c>
      <c r="I40" t="s">
        <v>21</v>
      </c>
      <c r="J40">
        <v>-2</v>
      </c>
      <c r="K40">
        <v>-1</v>
      </c>
      <c r="L40" t="s">
        <v>21</v>
      </c>
      <c r="M40" t="s">
        <v>21</v>
      </c>
      <c r="N40" t="s">
        <v>21</v>
      </c>
      <c r="O40" t="s">
        <v>21</v>
      </c>
      <c r="P40" t="s">
        <v>21</v>
      </c>
      <c r="Q40" t="s">
        <v>21</v>
      </c>
      <c r="R40" t="s">
        <v>21</v>
      </c>
      <c r="S40" t="s">
        <v>21</v>
      </c>
      <c r="T40" t="s">
        <v>21</v>
      </c>
      <c r="U40" s="1">
        <v>-3</v>
      </c>
      <c r="V40" s="1"/>
    </row>
    <row r="41" spans="2:22" ht="12.75">
      <c r="B41" t="s">
        <v>131</v>
      </c>
      <c r="C41" s="9" t="s">
        <v>146</v>
      </c>
      <c r="D41" t="s">
        <v>21</v>
      </c>
      <c r="E41" t="s">
        <v>21</v>
      </c>
      <c r="F41" t="s">
        <v>21</v>
      </c>
      <c r="G41" t="s">
        <v>21</v>
      </c>
      <c r="H41">
        <v>-51</v>
      </c>
      <c r="I41">
        <v>-2</v>
      </c>
      <c r="J41">
        <v>-3</v>
      </c>
      <c r="K41" t="s">
        <v>21</v>
      </c>
      <c r="L41">
        <v>-1</v>
      </c>
      <c r="M41">
        <v>-24</v>
      </c>
      <c r="N41" t="s">
        <v>21</v>
      </c>
      <c r="O41" t="s">
        <v>21</v>
      </c>
      <c r="P41">
        <v>-63</v>
      </c>
      <c r="Q41" t="s">
        <v>21</v>
      </c>
      <c r="R41">
        <v>-13</v>
      </c>
      <c r="S41" t="s">
        <v>21</v>
      </c>
      <c r="T41" t="s">
        <v>21</v>
      </c>
      <c r="U41" s="1">
        <v>-157</v>
      </c>
      <c r="V41" s="1"/>
    </row>
    <row r="42" spans="2:22" ht="12.75">
      <c r="B42" t="s">
        <v>81</v>
      </c>
      <c r="C42" s="9" t="s">
        <v>68</v>
      </c>
      <c r="D42" t="s">
        <v>21</v>
      </c>
      <c r="E42" t="s">
        <v>21</v>
      </c>
      <c r="F42">
        <v>-28</v>
      </c>
      <c r="G42" t="s">
        <v>21</v>
      </c>
      <c r="H42">
        <v>-51</v>
      </c>
      <c r="I42">
        <v>-2</v>
      </c>
      <c r="J42">
        <v>-2</v>
      </c>
      <c r="K42">
        <v>-1</v>
      </c>
      <c r="L42">
        <v>-1</v>
      </c>
      <c r="M42">
        <v>-11</v>
      </c>
      <c r="N42" t="s">
        <v>21</v>
      </c>
      <c r="O42" t="s">
        <v>21</v>
      </c>
      <c r="P42" t="s">
        <v>21</v>
      </c>
      <c r="Q42" t="s">
        <v>21</v>
      </c>
      <c r="R42">
        <v>-13</v>
      </c>
      <c r="S42" t="s">
        <v>21</v>
      </c>
      <c r="T42" t="s">
        <v>21</v>
      </c>
      <c r="U42" s="1">
        <v>-109</v>
      </c>
      <c r="V42" s="1"/>
    </row>
    <row r="43" spans="2:22" ht="12.75">
      <c r="B43" t="s">
        <v>26</v>
      </c>
      <c r="C43" s="9" t="s">
        <v>68</v>
      </c>
      <c r="D43" t="s">
        <v>21</v>
      </c>
      <c r="E43" t="s">
        <v>21</v>
      </c>
      <c r="F43">
        <v>-28</v>
      </c>
      <c r="G43" t="s">
        <v>21</v>
      </c>
      <c r="H43">
        <v>-59</v>
      </c>
      <c r="I43">
        <v>-10</v>
      </c>
      <c r="J43">
        <v>-3</v>
      </c>
      <c r="K43">
        <v>-1</v>
      </c>
      <c r="L43">
        <v>-1</v>
      </c>
      <c r="M43">
        <v>-28</v>
      </c>
      <c r="N43" t="s">
        <v>21</v>
      </c>
      <c r="O43" t="s">
        <v>21</v>
      </c>
      <c r="P43" t="s">
        <v>21</v>
      </c>
      <c r="Q43" t="s">
        <v>21</v>
      </c>
      <c r="R43">
        <v>-13</v>
      </c>
      <c r="S43" t="s">
        <v>21</v>
      </c>
      <c r="T43" t="s">
        <v>21</v>
      </c>
      <c r="U43" s="1">
        <v>-143</v>
      </c>
      <c r="V43" s="1"/>
    </row>
    <row r="44" spans="2:22" ht="12.75">
      <c r="B44" t="s">
        <v>24</v>
      </c>
      <c r="C44" s="9" t="s">
        <v>68</v>
      </c>
      <c r="D44" t="s">
        <v>21</v>
      </c>
      <c r="E44" t="s">
        <v>21</v>
      </c>
      <c r="F44">
        <v>-22</v>
      </c>
      <c r="G44" t="s">
        <v>21</v>
      </c>
      <c r="H44">
        <v>-51</v>
      </c>
      <c r="I44">
        <v>-10</v>
      </c>
      <c r="J44">
        <v>-3</v>
      </c>
      <c r="K44">
        <v>-4</v>
      </c>
      <c r="L44">
        <v>-1</v>
      </c>
      <c r="M44">
        <v>-11</v>
      </c>
      <c r="N44" t="s">
        <v>21</v>
      </c>
      <c r="O44" t="s">
        <v>21</v>
      </c>
      <c r="P44" t="s">
        <v>21</v>
      </c>
      <c r="Q44" t="s">
        <v>21</v>
      </c>
      <c r="R44" t="s">
        <v>21</v>
      </c>
      <c r="S44" t="s">
        <v>21</v>
      </c>
      <c r="T44" t="s">
        <v>21</v>
      </c>
      <c r="U44" s="1">
        <v>-102</v>
      </c>
      <c r="V44" s="1"/>
    </row>
    <row r="45" spans="2:22" ht="12.75">
      <c r="B45" t="s">
        <v>28</v>
      </c>
      <c r="C45" s="9" t="s">
        <v>68</v>
      </c>
      <c r="D45" t="s">
        <v>21</v>
      </c>
      <c r="E45" t="s">
        <v>21</v>
      </c>
      <c r="F45">
        <v>-31</v>
      </c>
      <c r="G45" t="s">
        <v>21</v>
      </c>
      <c r="H45">
        <v>-51</v>
      </c>
      <c r="I45">
        <v>-2</v>
      </c>
      <c r="J45">
        <v>-2</v>
      </c>
      <c r="K45" t="s">
        <v>21</v>
      </c>
      <c r="L45">
        <v>-1</v>
      </c>
      <c r="M45">
        <v>-28</v>
      </c>
      <c r="N45">
        <v>-12</v>
      </c>
      <c r="O45" t="s">
        <v>21</v>
      </c>
      <c r="P45" t="s">
        <v>21</v>
      </c>
      <c r="Q45" t="s">
        <v>21</v>
      </c>
      <c r="R45" t="s">
        <v>21</v>
      </c>
      <c r="S45" t="s">
        <v>21</v>
      </c>
      <c r="T45" t="s">
        <v>21</v>
      </c>
      <c r="U45" s="1">
        <v>-127</v>
      </c>
      <c r="V45" s="1"/>
    </row>
    <row r="46" spans="2:22" ht="12.75">
      <c r="B46" t="s">
        <v>32</v>
      </c>
      <c r="C46" s="9" t="s">
        <v>68</v>
      </c>
      <c r="D46" t="s">
        <v>21</v>
      </c>
      <c r="E46" t="s">
        <v>21</v>
      </c>
      <c r="F46" t="s">
        <v>21</v>
      </c>
      <c r="G46" t="s">
        <v>21</v>
      </c>
      <c r="H46">
        <v>-51</v>
      </c>
      <c r="I46">
        <v>-2</v>
      </c>
      <c r="J46">
        <v>-2</v>
      </c>
      <c r="K46" t="s">
        <v>21</v>
      </c>
      <c r="L46">
        <v>-1</v>
      </c>
      <c r="M46">
        <v>-11</v>
      </c>
      <c r="N46" t="s">
        <v>21</v>
      </c>
      <c r="O46" t="s">
        <v>21</v>
      </c>
      <c r="P46" t="s">
        <v>21</v>
      </c>
      <c r="Q46" t="s">
        <v>21</v>
      </c>
      <c r="R46">
        <v>-13</v>
      </c>
      <c r="S46" t="s">
        <v>21</v>
      </c>
      <c r="T46" t="s">
        <v>21</v>
      </c>
      <c r="U46" s="1">
        <v>-80</v>
      </c>
      <c r="V46" s="1"/>
    </row>
    <row r="47" spans="2:22" ht="12.75">
      <c r="B47" t="s">
        <v>30</v>
      </c>
      <c r="C47" s="9" t="s">
        <v>68</v>
      </c>
      <c r="D47" t="s">
        <v>21</v>
      </c>
      <c r="E47" t="s">
        <v>21</v>
      </c>
      <c r="F47">
        <v>-28</v>
      </c>
      <c r="G47" t="s">
        <v>21</v>
      </c>
      <c r="H47">
        <v>-54</v>
      </c>
      <c r="I47">
        <v>-12</v>
      </c>
      <c r="J47">
        <v>-3</v>
      </c>
      <c r="K47">
        <v>-1</v>
      </c>
      <c r="L47">
        <v>-1</v>
      </c>
      <c r="M47">
        <v>-11</v>
      </c>
      <c r="N47">
        <v>-6</v>
      </c>
      <c r="O47" t="s">
        <v>21</v>
      </c>
      <c r="P47" t="s">
        <v>21</v>
      </c>
      <c r="Q47" t="s">
        <v>21</v>
      </c>
      <c r="R47" t="s">
        <v>21</v>
      </c>
      <c r="S47" t="s">
        <v>21</v>
      </c>
      <c r="T47" t="s">
        <v>21</v>
      </c>
      <c r="U47" s="1">
        <v>-116</v>
      </c>
      <c r="V47" s="1"/>
    </row>
    <row r="48" spans="2:22" ht="12.75">
      <c r="B48" t="s">
        <v>22</v>
      </c>
      <c r="C48" s="9" t="s">
        <v>68</v>
      </c>
      <c r="D48" t="s">
        <v>21</v>
      </c>
      <c r="E48" t="s">
        <v>21</v>
      </c>
      <c r="F48" t="s">
        <v>21</v>
      </c>
      <c r="G48" t="s">
        <v>21</v>
      </c>
      <c r="H48">
        <v>-54</v>
      </c>
      <c r="I48">
        <v>-2</v>
      </c>
      <c r="J48">
        <v>-2</v>
      </c>
      <c r="K48" t="s">
        <v>21</v>
      </c>
      <c r="L48" t="s">
        <v>21</v>
      </c>
      <c r="M48" t="s">
        <v>21</v>
      </c>
      <c r="N48" t="s">
        <v>21</v>
      </c>
      <c r="O48" t="s">
        <v>21</v>
      </c>
      <c r="P48" t="s">
        <v>21</v>
      </c>
      <c r="Q48" t="s">
        <v>21</v>
      </c>
      <c r="R48" t="s">
        <v>21</v>
      </c>
      <c r="S48" t="s">
        <v>21</v>
      </c>
      <c r="T48" t="s">
        <v>21</v>
      </c>
      <c r="U48" s="1">
        <v>-58</v>
      </c>
      <c r="V48" s="1"/>
    </row>
    <row r="49" spans="2:22" ht="12.75">
      <c r="B49" t="s">
        <v>34</v>
      </c>
      <c r="C49" s="9" t="s">
        <v>68</v>
      </c>
      <c r="D49" t="s">
        <v>21</v>
      </c>
      <c r="E49" t="s">
        <v>21</v>
      </c>
      <c r="F49">
        <v>-22</v>
      </c>
      <c r="G49" t="s">
        <v>21</v>
      </c>
      <c r="H49">
        <v>-51</v>
      </c>
      <c r="I49">
        <v>-2</v>
      </c>
      <c r="J49">
        <v>-2</v>
      </c>
      <c r="K49" t="s">
        <v>21</v>
      </c>
      <c r="L49">
        <v>-1</v>
      </c>
      <c r="M49">
        <v>-32</v>
      </c>
      <c r="N49" t="s">
        <v>21</v>
      </c>
      <c r="O49" t="s">
        <v>21</v>
      </c>
      <c r="P49" t="s">
        <v>21</v>
      </c>
      <c r="Q49" t="s">
        <v>21</v>
      </c>
      <c r="R49">
        <v>-13</v>
      </c>
      <c r="S49" t="s">
        <v>21</v>
      </c>
      <c r="T49" t="s">
        <v>21</v>
      </c>
      <c r="U49" s="1">
        <v>-123</v>
      </c>
      <c r="V49" s="1"/>
    </row>
    <row r="50" spans="2:22" ht="12.75">
      <c r="B50" t="s">
        <v>35</v>
      </c>
      <c r="C50" s="9" t="s">
        <v>145</v>
      </c>
      <c r="D50" t="s">
        <v>21</v>
      </c>
      <c r="E50">
        <v>-90</v>
      </c>
      <c r="F50" t="s">
        <v>21</v>
      </c>
      <c r="G50" t="s">
        <v>21</v>
      </c>
      <c r="H50">
        <v>-51</v>
      </c>
      <c r="I50">
        <v>-2</v>
      </c>
      <c r="J50">
        <v>-2</v>
      </c>
      <c r="K50" t="s">
        <v>21</v>
      </c>
      <c r="L50" t="s">
        <v>21</v>
      </c>
      <c r="M50">
        <v>-11</v>
      </c>
      <c r="N50" t="s">
        <v>21</v>
      </c>
      <c r="O50" t="s">
        <v>21</v>
      </c>
      <c r="P50" t="s">
        <v>21</v>
      </c>
      <c r="Q50" t="s">
        <v>21</v>
      </c>
      <c r="R50">
        <v>-13</v>
      </c>
      <c r="S50" t="s">
        <v>21</v>
      </c>
      <c r="T50" t="s">
        <v>21</v>
      </c>
      <c r="U50" s="1">
        <v>-169</v>
      </c>
      <c r="V50" s="1"/>
    </row>
    <row r="51" spans="2:22" ht="12.75">
      <c r="B51" t="s">
        <v>126</v>
      </c>
      <c r="C51" s="9" t="s">
        <v>145</v>
      </c>
      <c r="D51" t="s">
        <v>21</v>
      </c>
      <c r="E51" t="s">
        <v>21</v>
      </c>
      <c r="F51">
        <v>-21</v>
      </c>
      <c r="G51" t="s">
        <v>21</v>
      </c>
      <c r="H51">
        <v>1</v>
      </c>
      <c r="I51">
        <v>-2</v>
      </c>
      <c r="J51">
        <v>-2</v>
      </c>
      <c r="K51">
        <v>-1</v>
      </c>
      <c r="L51" t="s">
        <v>21</v>
      </c>
      <c r="M51" t="s">
        <v>21</v>
      </c>
      <c r="N51" t="s">
        <v>21</v>
      </c>
      <c r="O51" t="s">
        <v>21</v>
      </c>
      <c r="P51" t="s">
        <v>21</v>
      </c>
      <c r="Q51" t="s">
        <v>21</v>
      </c>
      <c r="R51" t="s">
        <v>21</v>
      </c>
      <c r="S51">
        <v>-10</v>
      </c>
      <c r="T51" t="s">
        <v>21</v>
      </c>
      <c r="U51" s="1">
        <v>-35</v>
      </c>
      <c r="V51" s="1"/>
    </row>
    <row r="52" spans="2:22" ht="12.75">
      <c r="B52" t="s">
        <v>37</v>
      </c>
      <c r="C52" s="9" t="s">
        <v>145</v>
      </c>
      <c r="D52" t="s">
        <v>21</v>
      </c>
      <c r="E52" t="s">
        <v>21</v>
      </c>
      <c r="F52">
        <v>-32</v>
      </c>
      <c r="G52" t="s">
        <v>21</v>
      </c>
      <c r="H52">
        <v>-51</v>
      </c>
      <c r="I52">
        <v>-2</v>
      </c>
      <c r="J52">
        <v>-4</v>
      </c>
      <c r="K52">
        <v>-1</v>
      </c>
      <c r="L52">
        <v>-1</v>
      </c>
      <c r="M52">
        <v>-11</v>
      </c>
      <c r="N52" t="s">
        <v>21</v>
      </c>
      <c r="O52">
        <v>-14</v>
      </c>
      <c r="P52">
        <v>-9</v>
      </c>
      <c r="Q52" t="s">
        <v>21</v>
      </c>
      <c r="R52" t="s">
        <v>21</v>
      </c>
      <c r="S52" t="s">
        <v>21</v>
      </c>
      <c r="T52" t="s">
        <v>21</v>
      </c>
      <c r="U52" s="1">
        <v>-125</v>
      </c>
      <c r="V52" s="1"/>
    </row>
    <row r="53" spans="2:22" ht="12.75">
      <c r="B53" t="s">
        <v>36</v>
      </c>
      <c r="C53" s="9" t="s">
        <v>145</v>
      </c>
      <c r="D53" t="s">
        <v>21</v>
      </c>
      <c r="E53" t="s">
        <v>21</v>
      </c>
      <c r="F53">
        <v>-22</v>
      </c>
      <c r="G53" t="s">
        <v>21</v>
      </c>
      <c r="H53">
        <v>-51</v>
      </c>
      <c r="I53" t="s">
        <v>21</v>
      </c>
      <c r="J53">
        <v>-2</v>
      </c>
      <c r="K53">
        <v>-1</v>
      </c>
      <c r="L53">
        <v>-4</v>
      </c>
      <c r="M53" t="s">
        <v>21</v>
      </c>
      <c r="N53" t="s">
        <v>21</v>
      </c>
      <c r="O53" t="s">
        <v>21</v>
      </c>
      <c r="P53" t="s">
        <v>21</v>
      </c>
      <c r="Q53" t="s">
        <v>21</v>
      </c>
      <c r="R53" t="s">
        <v>21</v>
      </c>
      <c r="S53" t="s">
        <v>21</v>
      </c>
      <c r="T53" t="s">
        <v>21</v>
      </c>
      <c r="U53" s="1">
        <v>-80</v>
      </c>
      <c r="V53" s="1"/>
    </row>
    <row r="54" spans="2:22" ht="12.75">
      <c r="B54" t="s">
        <v>127</v>
      </c>
      <c r="C54" s="9" t="s">
        <v>145</v>
      </c>
      <c r="D54" t="s">
        <v>21</v>
      </c>
      <c r="E54" t="s">
        <v>21</v>
      </c>
      <c r="F54" t="s">
        <v>21</v>
      </c>
      <c r="G54" t="s">
        <v>21</v>
      </c>
      <c r="H54">
        <v>-51</v>
      </c>
      <c r="I54">
        <v>-2</v>
      </c>
      <c r="J54" t="s">
        <v>21</v>
      </c>
      <c r="K54" t="s">
        <v>21</v>
      </c>
      <c r="L54">
        <v>-1</v>
      </c>
      <c r="M54">
        <v>-11</v>
      </c>
      <c r="N54" t="s">
        <v>21</v>
      </c>
      <c r="O54" t="s">
        <v>21</v>
      </c>
      <c r="P54" t="s">
        <v>21</v>
      </c>
      <c r="Q54" t="s">
        <v>21</v>
      </c>
      <c r="R54" t="s">
        <v>21</v>
      </c>
      <c r="S54" t="s">
        <v>21</v>
      </c>
      <c r="T54" t="s">
        <v>21</v>
      </c>
      <c r="U54" s="1">
        <v>-65</v>
      </c>
      <c r="V54" s="1"/>
    </row>
    <row r="55" spans="2:22" ht="12.75">
      <c r="B55" t="s">
        <v>38</v>
      </c>
      <c r="C55" s="9" t="s">
        <v>145</v>
      </c>
      <c r="D55" t="s">
        <v>21</v>
      </c>
      <c r="E55" t="s">
        <v>21</v>
      </c>
      <c r="F55">
        <v>-22</v>
      </c>
      <c r="G55" t="s">
        <v>21</v>
      </c>
      <c r="H55">
        <v>-51</v>
      </c>
      <c r="I55">
        <v>-2</v>
      </c>
      <c r="J55">
        <v>-3</v>
      </c>
      <c r="K55" t="s">
        <v>21</v>
      </c>
      <c r="L55">
        <v>-1</v>
      </c>
      <c r="M55">
        <v>-11</v>
      </c>
      <c r="N55" t="s">
        <v>21</v>
      </c>
      <c r="O55" t="s">
        <v>21</v>
      </c>
      <c r="P55" t="s">
        <v>21</v>
      </c>
      <c r="Q55" t="s">
        <v>21</v>
      </c>
      <c r="R55" t="s">
        <v>21</v>
      </c>
      <c r="S55" t="s">
        <v>21</v>
      </c>
      <c r="T55" t="s">
        <v>21</v>
      </c>
      <c r="U55" s="1">
        <v>-90</v>
      </c>
      <c r="V55" s="1"/>
    </row>
    <row r="56" spans="2:22" ht="12.75">
      <c r="B56" t="s">
        <v>125</v>
      </c>
      <c r="C56" s="9" t="s">
        <v>145</v>
      </c>
      <c r="D56" t="s">
        <v>21</v>
      </c>
      <c r="E56" t="s">
        <v>21</v>
      </c>
      <c r="F56" t="s">
        <v>21</v>
      </c>
      <c r="G56" t="s">
        <v>21</v>
      </c>
      <c r="H56">
        <v>-51</v>
      </c>
      <c r="I56">
        <v>-2</v>
      </c>
      <c r="J56">
        <v>-2</v>
      </c>
      <c r="K56" t="s">
        <v>21</v>
      </c>
      <c r="L56">
        <v>-1</v>
      </c>
      <c r="M56">
        <v>-11</v>
      </c>
      <c r="N56" t="s">
        <v>21</v>
      </c>
      <c r="O56" t="s">
        <v>21</v>
      </c>
      <c r="P56">
        <v>-9</v>
      </c>
      <c r="Q56" t="s">
        <v>21</v>
      </c>
      <c r="R56" t="s">
        <v>21</v>
      </c>
      <c r="S56">
        <v>-10</v>
      </c>
      <c r="T56" t="s">
        <v>21</v>
      </c>
      <c r="U56" s="1">
        <v>-86</v>
      </c>
      <c r="V56" s="1"/>
    </row>
    <row r="57" spans="2:22" ht="12.75">
      <c r="B57" t="s">
        <v>39</v>
      </c>
      <c r="C57" s="9" t="s">
        <v>145</v>
      </c>
      <c r="D57" t="s">
        <v>21</v>
      </c>
      <c r="E57" t="s">
        <v>21</v>
      </c>
      <c r="F57">
        <v>-33</v>
      </c>
      <c r="G57" t="s">
        <v>21</v>
      </c>
      <c r="H57">
        <v>-51</v>
      </c>
      <c r="I57">
        <v>-2</v>
      </c>
      <c r="J57">
        <v>-2</v>
      </c>
      <c r="K57">
        <v>-1</v>
      </c>
      <c r="L57" t="s">
        <v>21</v>
      </c>
      <c r="M57">
        <v>-11</v>
      </c>
      <c r="N57">
        <v>-6</v>
      </c>
      <c r="O57" t="s">
        <v>21</v>
      </c>
      <c r="P57" t="s">
        <v>21</v>
      </c>
      <c r="Q57" t="s">
        <v>21</v>
      </c>
      <c r="R57" t="s">
        <v>21</v>
      </c>
      <c r="S57" t="s">
        <v>21</v>
      </c>
      <c r="T57" t="s">
        <v>21</v>
      </c>
      <c r="U57" s="1">
        <v>-106</v>
      </c>
      <c r="V57" s="1"/>
    </row>
    <row r="58" spans="2:22" ht="12.75">
      <c r="B58" t="s">
        <v>59</v>
      </c>
      <c r="C58" s="9" t="s">
        <v>71</v>
      </c>
      <c r="D58" t="s">
        <v>21</v>
      </c>
      <c r="E58" t="s">
        <v>21</v>
      </c>
      <c r="F58">
        <v>-22</v>
      </c>
      <c r="G58" t="s">
        <v>21</v>
      </c>
      <c r="H58">
        <v>-51</v>
      </c>
      <c r="I58" t="s">
        <v>21</v>
      </c>
      <c r="J58">
        <v>-2</v>
      </c>
      <c r="K58" t="s">
        <v>21</v>
      </c>
      <c r="L58">
        <v>-1</v>
      </c>
      <c r="M58">
        <v>-11</v>
      </c>
      <c r="N58" t="s">
        <v>21</v>
      </c>
      <c r="O58" t="s">
        <v>21</v>
      </c>
      <c r="P58" t="s">
        <v>21</v>
      </c>
      <c r="Q58" t="s">
        <v>21</v>
      </c>
      <c r="R58" t="s">
        <v>21</v>
      </c>
      <c r="S58" t="s">
        <v>21</v>
      </c>
      <c r="T58" t="s">
        <v>21</v>
      </c>
      <c r="U58" s="1">
        <v>-87</v>
      </c>
      <c r="V58" s="1"/>
    </row>
    <row r="59" spans="2:22" ht="12.75">
      <c r="B59" t="s">
        <v>56</v>
      </c>
      <c r="C59" s="9" t="s">
        <v>71</v>
      </c>
      <c r="D59" t="s">
        <v>21</v>
      </c>
      <c r="E59" t="s">
        <v>21</v>
      </c>
      <c r="F59" t="s">
        <v>21</v>
      </c>
      <c r="G59" t="s">
        <v>21</v>
      </c>
      <c r="H59">
        <v>-51</v>
      </c>
      <c r="I59">
        <v>-2</v>
      </c>
      <c r="J59">
        <v>-2</v>
      </c>
      <c r="K59">
        <v>-1</v>
      </c>
      <c r="L59" t="s">
        <v>21</v>
      </c>
      <c r="M59" t="s">
        <v>21</v>
      </c>
      <c r="N59" t="s">
        <v>21</v>
      </c>
      <c r="O59" t="s">
        <v>21</v>
      </c>
      <c r="P59">
        <v>-15</v>
      </c>
      <c r="Q59" t="s">
        <v>21</v>
      </c>
      <c r="R59">
        <v>-13</v>
      </c>
      <c r="S59" t="s">
        <v>21</v>
      </c>
      <c r="T59" t="s">
        <v>21</v>
      </c>
      <c r="U59" s="1">
        <v>-84</v>
      </c>
      <c r="V59" s="1"/>
    </row>
    <row r="60" spans="2:22" ht="12.75">
      <c r="B60" t="s">
        <v>55</v>
      </c>
      <c r="C60" s="9" t="s">
        <v>71</v>
      </c>
      <c r="D60" t="s">
        <v>21</v>
      </c>
      <c r="E60" t="s">
        <v>21</v>
      </c>
      <c r="F60" t="s">
        <v>21</v>
      </c>
      <c r="G60" t="s">
        <v>21</v>
      </c>
      <c r="H60">
        <v>-50</v>
      </c>
      <c r="I60">
        <v>-2</v>
      </c>
      <c r="J60">
        <v>-3</v>
      </c>
      <c r="K60">
        <v>-1</v>
      </c>
      <c r="L60" t="s">
        <v>21</v>
      </c>
      <c r="M60">
        <v>-11</v>
      </c>
      <c r="N60" t="s">
        <v>21</v>
      </c>
      <c r="O60" t="s">
        <v>21</v>
      </c>
      <c r="P60" t="s">
        <v>21</v>
      </c>
      <c r="Q60" t="s">
        <v>21</v>
      </c>
      <c r="R60" t="s">
        <v>21</v>
      </c>
      <c r="S60" t="s">
        <v>21</v>
      </c>
      <c r="T60" t="s">
        <v>21</v>
      </c>
      <c r="U60" s="1">
        <v>-67</v>
      </c>
      <c r="V60" s="1"/>
    </row>
    <row r="61" spans="2:22" ht="12.75">
      <c r="B61" t="s">
        <v>58</v>
      </c>
      <c r="C61" s="9" t="s">
        <v>71</v>
      </c>
      <c r="D61" t="s">
        <v>21</v>
      </c>
      <c r="E61" t="s">
        <v>21</v>
      </c>
      <c r="F61">
        <v>-28</v>
      </c>
      <c r="G61" t="s">
        <v>21</v>
      </c>
      <c r="H61">
        <v>-54</v>
      </c>
      <c r="I61">
        <v>-14</v>
      </c>
      <c r="J61">
        <v>-3</v>
      </c>
      <c r="K61">
        <v>-18</v>
      </c>
      <c r="L61">
        <v>-4</v>
      </c>
      <c r="M61">
        <v>-20</v>
      </c>
      <c r="N61">
        <v>-14</v>
      </c>
      <c r="O61" t="s">
        <v>21</v>
      </c>
      <c r="P61">
        <v>-9</v>
      </c>
      <c r="Q61" t="s">
        <v>21</v>
      </c>
      <c r="R61">
        <v>-13</v>
      </c>
      <c r="S61" t="s">
        <v>21</v>
      </c>
      <c r="T61" t="s">
        <v>21</v>
      </c>
      <c r="U61" s="1">
        <v>-177</v>
      </c>
      <c r="V61" s="1"/>
    </row>
    <row r="62" spans="2:22" ht="12.75">
      <c r="B62" t="s">
        <v>82</v>
      </c>
      <c r="C62" s="9" t="s">
        <v>71</v>
      </c>
      <c r="D62" t="s">
        <v>21</v>
      </c>
      <c r="E62" t="s">
        <v>21</v>
      </c>
      <c r="F62" t="s">
        <v>21</v>
      </c>
      <c r="G62" t="s">
        <v>21</v>
      </c>
      <c r="H62">
        <v>-51</v>
      </c>
      <c r="I62">
        <v>-4</v>
      </c>
      <c r="J62">
        <v>-3</v>
      </c>
      <c r="K62">
        <v>-1</v>
      </c>
      <c r="L62">
        <v>-4</v>
      </c>
      <c r="M62">
        <v>-20</v>
      </c>
      <c r="N62">
        <v>-6</v>
      </c>
      <c r="O62" t="s">
        <v>21</v>
      </c>
      <c r="P62">
        <v>-9</v>
      </c>
      <c r="Q62" t="s">
        <v>21</v>
      </c>
      <c r="R62" t="s">
        <v>21</v>
      </c>
      <c r="S62" t="s">
        <v>21</v>
      </c>
      <c r="T62">
        <v>-9</v>
      </c>
      <c r="U62" s="1">
        <v>-107</v>
      </c>
      <c r="V62" s="1"/>
    </row>
    <row r="63" spans="2:22" ht="12.75">
      <c r="B63" t="s">
        <v>62</v>
      </c>
      <c r="C63" s="9" t="s">
        <v>71</v>
      </c>
      <c r="D63" t="s">
        <v>21</v>
      </c>
      <c r="E63" t="s">
        <v>21</v>
      </c>
      <c r="F63">
        <v>-22</v>
      </c>
      <c r="G63" t="s">
        <v>21</v>
      </c>
      <c r="H63">
        <v>-54</v>
      </c>
      <c r="I63">
        <v>-14</v>
      </c>
      <c r="J63">
        <v>-3</v>
      </c>
      <c r="K63">
        <v>-11</v>
      </c>
      <c r="L63">
        <v>-1</v>
      </c>
      <c r="M63">
        <v>-20</v>
      </c>
      <c r="N63" t="s">
        <v>21</v>
      </c>
      <c r="O63" t="s">
        <v>21</v>
      </c>
      <c r="P63" t="s">
        <v>21</v>
      </c>
      <c r="Q63" t="s">
        <v>21</v>
      </c>
      <c r="R63">
        <v>-13</v>
      </c>
      <c r="S63" t="s">
        <v>21</v>
      </c>
      <c r="T63" t="s">
        <v>21</v>
      </c>
      <c r="U63" s="1">
        <v>-138</v>
      </c>
      <c r="V63" s="1"/>
    </row>
    <row r="64" spans="2:22" ht="12.75">
      <c r="B64" t="s">
        <v>57</v>
      </c>
      <c r="C64" s="9" t="s">
        <v>71</v>
      </c>
      <c r="D64" t="s">
        <v>21</v>
      </c>
      <c r="E64" t="s">
        <v>21</v>
      </c>
      <c r="F64">
        <v>-38</v>
      </c>
      <c r="G64">
        <v>-16</v>
      </c>
      <c r="H64">
        <v>-54</v>
      </c>
      <c r="I64">
        <v>-2</v>
      </c>
      <c r="J64">
        <v>-2</v>
      </c>
      <c r="K64">
        <v>-1</v>
      </c>
      <c r="L64">
        <v>-4</v>
      </c>
      <c r="M64">
        <v>-11</v>
      </c>
      <c r="N64">
        <v>-76</v>
      </c>
      <c r="O64" t="s">
        <v>21</v>
      </c>
      <c r="P64" t="s">
        <v>21</v>
      </c>
      <c r="Q64" t="s">
        <v>21</v>
      </c>
      <c r="R64">
        <v>-13</v>
      </c>
      <c r="S64" t="s">
        <v>21</v>
      </c>
      <c r="T64" t="s">
        <v>21</v>
      </c>
      <c r="U64" s="1">
        <v>-217</v>
      </c>
      <c r="V64" s="1"/>
    </row>
    <row r="65" spans="2:22" ht="12.75">
      <c r="B65" t="s">
        <v>61</v>
      </c>
      <c r="C65" s="9" t="s">
        <v>71</v>
      </c>
      <c r="D65" t="s">
        <v>21</v>
      </c>
      <c r="E65" t="s">
        <v>21</v>
      </c>
      <c r="F65">
        <v>-22</v>
      </c>
      <c r="G65" t="s">
        <v>21</v>
      </c>
      <c r="H65">
        <v>-51</v>
      </c>
      <c r="I65">
        <v>-2</v>
      </c>
      <c r="J65">
        <v>-2</v>
      </c>
      <c r="K65">
        <v>-1</v>
      </c>
      <c r="L65">
        <v>-1</v>
      </c>
      <c r="M65">
        <v>-20</v>
      </c>
      <c r="N65" t="s">
        <v>21</v>
      </c>
      <c r="O65" t="s">
        <v>21</v>
      </c>
      <c r="P65" t="s">
        <v>21</v>
      </c>
      <c r="Q65" t="s">
        <v>21</v>
      </c>
      <c r="R65" t="s">
        <v>21</v>
      </c>
      <c r="S65" t="s">
        <v>21</v>
      </c>
      <c r="T65" t="s">
        <v>21</v>
      </c>
      <c r="U65" s="1">
        <v>-99</v>
      </c>
      <c r="V65" s="1"/>
    </row>
    <row r="66" spans="4:21" ht="12.75">
      <c r="D66">
        <v>0</v>
      </c>
      <c r="E66">
        <v>-200</v>
      </c>
      <c r="F66">
        <v>-869</v>
      </c>
      <c r="G66">
        <v>-16</v>
      </c>
      <c r="H66">
        <v>-2733</v>
      </c>
      <c r="I66">
        <v>-196</v>
      </c>
      <c r="J66">
        <v>-124</v>
      </c>
      <c r="K66">
        <v>-71</v>
      </c>
      <c r="L66">
        <v>-73</v>
      </c>
      <c r="M66">
        <v>-634</v>
      </c>
      <c r="N66">
        <v>-170</v>
      </c>
      <c r="O66">
        <v>-22</v>
      </c>
      <c r="P66">
        <v>-168</v>
      </c>
      <c r="Q66">
        <v>0</v>
      </c>
      <c r="R66">
        <v>-197</v>
      </c>
      <c r="S66">
        <v>-44</v>
      </c>
      <c r="T66">
        <v>-9</v>
      </c>
      <c r="U66" s="1">
        <v>-5526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37"/>
  <sheetViews>
    <sheetView zoomScale="75" zoomScaleNormal="75" zoomScalePageLayoutView="0" workbookViewId="0" topLeftCell="J1">
      <selection activeCell="AC1" sqref="AC1:AI16384"/>
    </sheetView>
  </sheetViews>
  <sheetFormatPr defaultColWidth="11.421875" defaultRowHeight="12.75"/>
  <cols>
    <col min="1" max="1" width="5.7109375" style="1" bestFit="1" customWidth="1"/>
    <col min="2" max="2" width="22.28125" style="1" bestFit="1" customWidth="1"/>
    <col min="3" max="3" width="4.8515625" style="1" bestFit="1" customWidth="1"/>
    <col min="4" max="6" width="5.8515625" style="1" bestFit="1" customWidth="1"/>
    <col min="7" max="7" width="3.00390625" style="1" customWidth="1"/>
    <col min="8" max="8" width="3.00390625" style="1" bestFit="1" customWidth="1"/>
    <col min="9" max="9" width="23.00390625" style="1" bestFit="1" customWidth="1"/>
    <col min="10" max="10" width="4.8515625" style="1" bestFit="1" customWidth="1"/>
    <col min="11" max="13" width="5.8515625" style="1" bestFit="1" customWidth="1"/>
    <col min="14" max="14" width="2.28125" style="1" customWidth="1"/>
    <col min="15" max="15" width="3.00390625" style="1" bestFit="1" customWidth="1"/>
    <col min="16" max="16" width="21.00390625" style="1" bestFit="1" customWidth="1"/>
    <col min="17" max="17" width="5.00390625" style="1" bestFit="1" customWidth="1"/>
    <col min="18" max="20" width="5.8515625" style="1" bestFit="1" customWidth="1"/>
    <col min="21" max="21" width="2.8515625" style="1" customWidth="1"/>
    <col min="22" max="22" width="3.140625" style="1" bestFit="1" customWidth="1"/>
    <col min="23" max="23" width="21.00390625" style="1" bestFit="1" customWidth="1"/>
    <col min="24" max="24" width="5.140625" style="1" bestFit="1" customWidth="1"/>
    <col min="25" max="26" width="5.8515625" style="1" bestFit="1" customWidth="1"/>
    <col min="27" max="27" width="5.00390625" style="1" bestFit="1" customWidth="1"/>
    <col min="28" max="28" width="4.140625" style="1" customWidth="1"/>
    <col min="29" max="29" width="40.421875" style="1" bestFit="1" customWidth="1"/>
    <col min="30" max="30" width="10.28125" style="1" bestFit="1" customWidth="1"/>
    <col min="31" max="16384" width="11.421875" style="1" customWidth="1"/>
  </cols>
  <sheetData>
    <row r="1" spans="5:27" ht="12.75">
      <c r="E1" s="11" t="s">
        <v>69</v>
      </c>
      <c r="F1" s="11" t="s">
        <v>70</v>
      </c>
      <c r="L1" s="11" t="s">
        <v>67</v>
      </c>
      <c r="M1" s="11" t="s">
        <v>147</v>
      </c>
      <c r="S1" s="11" t="s">
        <v>146</v>
      </c>
      <c r="T1" s="11" t="s">
        <v>68</v>
      </c>
      <c r="Z1" s="11" t="s">
        <v>145</v>
      </c>
      <c r="AA1" s="11" t="s">
        <v>71</v>
      </c>
    </row>
    <row r="2" spans="1:26" ht="12.75">
      <c r="A2" s="1">
        <f aca="true" t="shared" si="0" ref="A2:A17">RANK(D2,D$2:D$17)</f>
        <v>1</v>
      </c>
      <c r="B2" t="s">
        <v>40</v>
      </c>
      <c r="C2" s="9" t="s">
        <v>69</v>
      </c>
      <c r="D2" s="13">
        <v>9</v>
      </c>
      <c r="E2" s="1">
        <v>16</v>
      </c>
      <c r="H2" s="1">
        <f aca="true" t="shared" si="1" ref="H2:H17">RANK(K2,K$2:K$17)</f>
        <v>1</v>
      </c>
      <c r="I2" t="s">
        <v>25</v>
      </c>
      <c r="J2" s="9" t="s">
        <v>67</v>
      </c>
      <c r="K2" s="13">
        <v>9</v>
      </c>
      <c r="L2" s="1">
        <v>16</v>
      </c>
      <c r="O2" s="1">
        <f aca="true" t="shared" si="2" ref="O2:O17">RANK(R2,R$2:R$17)</f>
        <v>1</v>
      </c>
      <c r="P2" t="s">
        <v>130</v>
      </c>
      <c r="Q2" s="9" t="s">
        <v>146</v>
      </c>
      <c r="R2" s="13">
        <v>10</v>
      </c>
      <c r="S2" s="1">
        <v>16</v>
      </c>
      <c r="V2" s="1">
        <f aca="true" t="shared" si="3" ref="V2:V17">RANK(Y2,Y$2:Y$17)</f>
        <v>1</v>
      </c>
      <c r="W2" t="s">
        <v>126</v>
      </c>
      <c r="X2" s="9" t="s">
        <v>145</v>
      </c>
      <c r="Y2" s="1">
        <v>-35</v>
      </c>
      <c r="Z2" s="1">
        <v>16</v>
      </c>
    </row>
    <row r="3" spans="1:26" ht="12.75">
      <c r="A3" s="1">
        <f t="shared" si="0"/>
        <v>2</v>
      </c>
      <c r="B3" t="s">
        <v>47</v>
      </c>
      <c r="C3" s="9" t="s">
        <v>69</v>
      </c>
      <c r="D3" s="13">
        <v>-13</v>
      </c>
      <c r="E3" s="1">
        <v>15</v>
      </c>
      <c r="H3" s="1">
        <f t="shared" si="1"/>
        <v>2</v>
      </c>
      <c r="I3" t="s">
        <v>29</v>
      </c>
      <c r="J3" s="9" t="s">
        <v>67</v>
      </c>
      <c r="K3" s="13">
        <v>-7</v>
      </c>
      <c r="L3" s="1">
        <v>15</v>
      </c>
      <c r="O3" s="1">
        <f t="shared" si="2"/>
        <v>2</v>
      </c>
      <c r="P3" t="s">
        <v>128</v>
      </c>
      <c r="Q3" s="9" t="s">
        <v>146</v>
      </c>
      <c r="R3" s="13">
        <v>-10</v>
      </c>
      <c r="S3" s="1">
        <v>15</v>
      </c>
      <c r="V3" s="1">
        <f t="shared" si="3"/>
        <v>2</v>
      </c>
      <c r="W3" t="s">
        <v>127</v>
      </c>
      <c r="X3" s="9" t="s">
        <v>145</v>
      </c>
      <c r="Y3" s="13">
        <v>-55</v>
      </c>
      <c r="Z3" s="1">
        <v>15</v>
      </c>
    </row>
    <row r="4" spans="1:27" ht="12.75">
      <c r="A4" s="1">
        <f t="shared" si="0"/>
        <v>3</v>
      </c>
      <c r="B4" t="s">
        <v>49</v>
      </c>
      <c r="C4" s="9" t="s">
        <v>69</v>
      </c>
      <c r="D4" s="1">
        <v>-22</v>
      </c>
      <c r="E4" s="1">
        <v>14</v>
      </c>
      <c r="H4" s="1">
        <f t="shared" si="1"/>
        <v>3</v>
      </c>
      <c r="I4" t="s">
        <v>31</v>
      </c>
      <c r="J4" s="9" t="s">
        <v>67</v>
      </c>
      <c r="K4" s="13">
        <v>-8</v>
      </c>
      <c r="L4" s="1">
        <v>14</v>
      </c>
      <c r="O4" s="1">
        <f t="shared" si="2"/>
        <v>3</v>
      </c>
      <c r="P4" t="s">
        <v>129</v>
      </c>
      <c r="Q4" s="9" t="s">
        <v>146</v>
      </c>
      <c r="R4" s="1">
        <v>-24</v>
      </c>
      <c r="S4" s="1">
        <v>14</v>
      </c>
      <c r="V4" s="1">
        <f t="shared" si="3"/>
        <v>3</v>
      </c>
      <c r="W4" t="s">
        <v>55</v>
      </c>
      <c r="X4" s="9" t="s">
        <v>71</v>
      </c>
      <c r="Y4" s="1">
        <v>-67</v>
      </c>
      <c r="AA4" s="1">
        <v>14</v>
      </c>
    </row>
    <row r="5" spans="1:26" ht="12.75">
      <c r="A5" s="1">
        <f t="shared" si="0"/>
        <v>4</v>
      </c>
      <c r="B5" t="s">
        <v>41</v>
      </c>
      <c r="C5" s="9" t="s">
        <v>69</v>
      </c>
      <c r="D5" s="1">
        <v>-38</v>
      </c>
      <c r="E5" s="1">
        <v>13</v>
      </c>
      <c r="H5" s="1">
        <f t="shared" si="1"/>
        <v>4</v>
      </c>
      <c r="I5" t="s">
        <v>137</v>
      </c>
      <c r="J5" s="9" t="s">
        <v>147</v>
      </c>
      <c r="K5" s="1">
        <v>-14</v>
      </c>
      <c r="M5" s="1">
        <v>13</v>
      </c>
      <c r="O5" s="1">
        <f t="shared" si="2"/>
        <v>4</v>
      </c>
      <c r="P5" t="s">
        <v>134</v>
      </c>
      <c r="Q5" s="9" t="s">
        <v>146</v>
      </c>
      <c r="R5" s="13">
        <v>-48</v>
      </c>
      <c r="S5" s="1">
        <v>13</v>
      </c>
      <c r="V5" s="1">
        <f t="shared" si="3"/>
        <v>4</v>
      </c>
      <c r="W5" t="s">
        <v>36</v>
      </c>
      <c r="X5" s="9" t="s">
        <v>145</v>
      </c>
      <c r="Y5" s="1">
        <v>-80</v>
      </c>
      <c r="Z5" s="1">
        <v>13</v>
      </c>
    </row>
    <row r="6" spans="1:27" ht="12.75">
      <c r="A6" s="1">
        <f t="shared" si="0"/>
        <v>5</v>
      </c>
      <c r="B6" t="s">
        <v>42</v>
      </c>
      <c r="C6" s="9" t="s">
        <v>70</v>
      </c>
      <c r="D6" s="1">
        <v>-68</v>
      </c>
      <c r="F6" s="1">
        <v>12</v>
      </c>
      <c r="H6" s="1">
        <f t="shared" si="1"/>
        <v>5</v>
      </c>
      <c r="I6" t="s">
        <v>136</v>
      </c>
      <c r="J6" s="9" t="s">
        <v>147</v>
      </c>
      <c r="K6" s="1">
        <v>-24</v>
      </c>
      <c r="M6" s="1">
        <v>12</v>
      </c>
      <c r="O6" s="1">
        <f t="shared" si="2"/>
        <v>5</v>
      </c>
      <c r="P6" t="s">
        <v>22</v>
      </c>
      <c r="Q6" s="9" t="s">
        <v>68</v>
      </c>
      <c r="R6" s="1">
        <v>-58</v>
      </c>
      <c r="T6" s="1">
        <v>12</v>
      </c>
      <c r="V6" s="1">
        <f t="shared" si="3"/>
        <v>5</v>
      </c>
      <c r="W6" t="s">
        <v>56</v>
      </c>
      <c r="X6" s="9" t="s">
        <v>71</v>
      </c>
      <c r="Y6" s="1">
        <v>-84</v>
      </c>
      <c r="AA6" s="1">
        <v>12</v>
      </c>
    </row>
    <row r="7" spans="1:26" ht="12.75">
      <c r="A7" s="1">
        <f t="shared" si="0"/>
        <v>6</v>
      </c>
      <c r="B7" t="s">
        <v>44</v>
      </c>
      <c r="C7" s="9" t="s">
        <v>70</v>
      </c>
      <c r="D7" s="1">
        <v>-71</v>
      </c>
      <c r="F7" s="1">
        <v>11</v>
      </c>
      <c r="H7" s="1">
        <f t="shared" si="1"/>
        <v>6</v>
      </c>
      <c r="I7" t="s">
        <v>20</v>
      </c>
      <c r="J7" s="9" t="s">
        <v>67</v>
      </c>
      <c r="K7" s="1">
        <v>-56</v>
      </c>
      <c r="L7" s="1">
        <v>10.5</v>
      </c>
      <c r="O7" s="1">
        <f t="shared" si="2"/>
        <v>6</v>
      </c>
      <c r="P7" t="s">
        <v>133</v>
      </c>
      <c r="Q7" s="9" t="s">
        <v>146</v>
      </c>
      <c r="R7" s="13">
        <v>-62</v>
      </c>
      <c r="S7" s="1">
        <v>11</v>
      </c>
      <c r="V7" s="1">
        <f t="shared" si="3"/>
        <v>6</v>
      </c>
      <c r="W7" t="s">
        <v>125</v>
      </c>
      <c r="X7" s="9" t="s">
        <v>145</v>
      </c>
      <c r="Y7" s="1">
        <v>-86</v>
      </c>
      <c r="Z7" s="1">
        <v>11</v>
      </c>
    </row>
    <row r="8" spans="1:27" ht="12.75">
      <c r="A8" s="1">
        <f t="shared" si="0"/>
        <v>7</v>
      </c>
      <c r="B8" t="s">
        <v>48</v>
      </c>
      <c r="C8" s="9" t="s">
        <v>70</v>
      </c>
      <c r="D8" s="1">
        <v>-72</v>
      </c>
      <c r="F8" s="1">
        <v>10</v>
      </c>
      <c r="H8" s="1">
        <f t="shared" si="1"/>
        <v>6</v>
      </c>
      <c r="I8" t="s">
        <v>33</v>
      </c>
      <c r="J8" s="9" t="s">
        <v>67</v>
      </c>
      <c r="K8" s="1">
        <v>-56</v>
      </c>
      <c r="L8" s="1">
        <v>10.5</v>
      </c>
      <c r="O8" s="1">
        <f t="shared" si="2"/>
        <v>7</v>
      </c>
      <c r="P8" t="s">
        <v>32</v>
      </c>
      <c r="Q8" s="9" t="s">
        <v>68</v>
      </c>
      <c r="R8" s="1">
        <v>-80</v>
      </c>
      <c r="T8" s="1">
        <v>10</v>
      </c>
      <c r="V8" s="1">
        <f t="shared" si="3"/>
        <v>7</v>
      </c>
      <c r="W8" t="s">
        <v>59</v>
      </c>
      <c r="X8" s="9" t="s">
        <v>71</v>
      </c>
      <c r="Y8" s="1">
        <v>-87</v>
      </c>
      <c r="AA8" s="1">
        <v>10</v>
      </c>
    </row>
    <row r="9" spans="1:26" ht="12.75">
      <c r="A9" s="1">
        <f t="shared" si="0"/>
        <v>8</v>
      </c>
      <c r="B9" t="s">
        <v>52</v>
      </c>
      <c r="C9" s="9" t="s">
        <v>70</v>
      </c>
      <c r="D9" s="1">
        <v>-82</v>
      </c>
      <c r="F9" s="1">
        <v>9</v>
      </c>
      <c r="H9" s="1">
        <f t="shared" si="1"/>
        <v>8</v>
      </c>
      <c r="I9" t="s">
        <v>138</v>
      </c>
      <c r="J9" s="9" t="s">
        <v>147</v>
      </c>
      <c r="K9" s="1">
        <v>-69</v>
      </c>
      <c r="M9" s="1">
        <v>9</v>
      </c>
      <c r="O9" s="1">
        <f t="shared" si="2"/>
        <v>8</v>
      </c>
      <c r="P9" t="s">
        <v>135</v>
      </c>
      <c r="Q9" s="9" t="s">
        <v>146</v>
      </c>
      <c r="R9" s="13">
        <v>-94</v>
      </c>
      <c r="S9" s="1">
        <v>9</v>
      </c>
      <c r="V9" s="1">
        <f t="shared" si="3"/>
        <v>8</v>
      </c>
      <c r="W9" t="s">
        <v>38</v>
      </c>
      <c r="X9" s="9" t="s">
        <v>145</v>
      </c>
      <c r="Y9" s="1">
        <v>-90</v>
      </c>
      <c r="Z9" s="1">
        <v>9</v>
      </c>
    </row>
    <row r="10" spans="1:27" ht="12.75">
      <c r="A10" s="1">
        <f t="shared" si="0"/>
        <v>9</v>
      </c>
      <c r="B10" t="s">
        <v>46</v>
      </c>
      <c r="C10" s="9" t="s">
        <v>70</v>
      </c>
      <c r="D10" s="1">
        <v>-83</v>
      </c>
      <c r="F10" s="1">
        <v>8</v>
      </c>
      <c r="H10" s="1">
        <f t="shared" si="1"/>
        <v>9</v>
      </c>
      <c r="I10" t="s">
        <v>23</v>
      </c>
      <c r="J10" s="9" t="s">
        <v>67</v>
      </c>
      <c r="K10" s="1">
        <v>-76</v>
      </c>
      <c r="L10" s="1">
        <v>8</v>
      </c>
      <c r="O10" s="1">
        <f t="shared" si="2"/>
        <v>9</v>
      </c>
      <c r="P10" t="s">
        <v>132</v>
      </c>
      <c r="Q10" s="9" t="s">
        <v>146</v>
      </c>
      <c r="R10" s="1">
        <v>-95</v>
      </c>
      <c r="S10" s="1">
        <v>8</v>
      </c>
      <c r="V10" s="1">
        <f t="shared" si="3"/>
        <v>9</v>
      </c>
      <c r="W10" t="s">
        <v>61</v>
      </c>
      <c r="X10" s="9" t="s">
        <v>71</v>
      </c>
      <c r="Y10" s="1">
        <v>-99</v>
      </c>
      <c r="AA10" s="1">
        <v>8</v>
      </c>
    </row>
    <row r="11" spans="1:26" ht="12.75">
      <c r="A11" s="1">
        <f t="shared" si="0"/>
        <v>10</v>
      </c>
      <c r="B11" t="s">
        <v>51</v>
      </c>
      <c r="C11" s="9" t="s">
        <v>69</v>
      </c>
      <c r="D11" s="1">
        <v>-87</v>
      </c>
      <c r="E11" s="1">
        <v>7</v>
      </c>
      <c r="H11" s="1">
        <f t="shared" si="1"/>
        <v>10</v>
      </c>
      <c r="I11" t="s">
        <v>140</v>
      </c>
      <c r="J11" s="9" t="s">
        <v>147</v>
      </c>
      <c r="K11" s="1">
        <v>-90</v>
      </c>
      <c r="M11" s="1">
        <v>7</v>
      </c>
      <c r="O11" s="1">
        <f t="shared" si="2"/>
        <v>10</v>
      </c>
      <c r="P11" t="s">
        <v>24</v>
      </c>
      <c r="Q11" s="9" t="s">
        <v>68</v>
      </c>
      <c r="R11" s="1">
        <v>-102</v>
      </c>
      <c r="T11" s="1">
        <v>7</v>
      </c>
      <c r="V11" s="1">
        <f t="shared" si="3"/>
        <v>10</v>
      </c>
      <c r="W11" t="s">
        <v>39</v>
      </c>
      <c r="X11" s="9" t="s">
        <v>145</v>
      </c>
      <c r="Y11" s="1">
        <v>-106</v>
      </c>
      <c r="Z11" s="1">
        <v>7</v>
      </c>
    </row>
    <row r="12" spans="1:27" ht="12.75">
      <c r="A12" s="1">
        <f t="shared" si="0"/>
        <v>11</v>
      </c>
      <c r="B12" t="s">
        <v>43</v>
      </c>
      <c r="C12" s="9" t="s">
        <v>69</v>
      </c>
      <c r="D12" s="1">
        <v>-105</v>
      </c>
      <c r="E12" s="1">
        <v>5.5</v>
      </c>
      <c r="H12" s="1">
        <f t="shared" si="1"/>
        <v>11</v>
      </c>
      <c r="I12" t="s">
        <v>143</v>
      </c>
      <c r="J12" s="9" t="s">
        <v>147</v>
      </c>
      <c r="K12" s="1">
        <v>-91</v>
      </c>
      <c r="M12" s="1">
        <v>6</v>
      </c>
      <c r="O12" s="1">
        <f t="shared" si="2"/>
        <v>11</v>
      </c>
      <c r="P12" t="s">
        <v>81</v>
      </c>
      <c r="Q12" s="9" t="s">
        <v>68</v>
      </c>
      <c r="R12" s="1">
        <v>-109</v>
      </c>
      <c r="T12" s="1">
        <v>6</v>
      </c>
      <c r="V12" s="1">
        <f t="shared" si="3"/>
        <v>11</v>
      </c>
      <c r="W12" t="s">
        <v>82</v>
      </c>
      <c r="X12" s="9" t="s">
        <v>71</v>
      </c>
      <c r="Y12" s="1">
        <v>-107</v>
      </c>
      <c r="AA12" s="1">
        <v>6</v>
      </c>
    </row>
    <row r="13" spans="1:26" ht="12.75">
      <c r="A13" s="1">
        <f t="shared" si="0"/>
        <v>11</v>
      </c>
      <c r="B13" t="s">
        <v>53</v>
      </c>
      <c r="C13" s="9" t="s">
        <v>69</v>
      </c>
      <c r="D13" s="1">
        <v>-105</v>
      </c>
      <c r="E13" s="1">
        <v>5.5</v>
      </c>
      <c r="H13" s="1">
        <f t="shared" si="1"/>
        <v>12</v>
      </c>
      <c r="I13" t="s">
        <v>141</v>
      </c>
      <c r="J13" s="9" t="s">
        <v>147</v>
      </c>
      <c r="K13" s="1">
        <v>-93</v>
      </c>
      <c r="M13" s="1">
        <v>5</v>
      </c>
      <c r="O13" s="1">
        <f t="shared" si="2"/>
        <v>12</v>
      </c>
      <c r="P13" t="s">
        <v>30</v>
      </c>
      <c r="Q13" s="9" t="s">
        <v>68</v>
      </c>
      <c r="R13" s="1">
        <v>-116</v>
      </c>
      <c r="T13" s="1">
        <v>5</v>
      </c>
      <c r="V13" s="1">
        <f t="shared" si="3"/>
        <v>12</v>
      </c>
      <c r="W13" t="s">
        <v>37</v>
      </c>
      <c r="X13" s="9" t="s">
        <v>145</v>
      </c>
      <c r="Y13" s="1">
        <v>-125</v>
      </c>
      <c r="Z13" s="1">
        <v>5</v>
      </c>
    </row>
    <row r="14" spans="1:27" ht="12.75">
      <c r="A14" s="1">
        <f t="shared" si="0"/>
        <v>13</v>
      </c>
      <c r="B14" t="s">
        <v>50</v>
      </c>
      <c r="C14" s="9" t="s">
        <v>70</v>
      </c>
      <c r="D14" s="1">
        <v>-116</v>
      </c>
      <c r="F14" s="1">
        <v>4</v>
      </c>
      <c r="H14" s="1">
        <f t="shared" si="1"/>
        <v>13</v>
      </c>
      <c r="I14" t="s">
        <v>27</v>
      </c>
      <c r="J14" s="9" t="s">
        <v>67</v>
      </c>
      <c r="K14" s="1">
        <v>-97</v>
      </c>
      <c r="L14" s="1">
        <v>4</v>
      </c>
      <c r="O14" s="1">
        <f t="shared" si="2"/>
        <v>13</v>
      </c>
      <c r="P14" t="s">
        <v>34</v>
      </c>
      <c r="Q14" s="9" t="s">
        <v>68</v>
      </c>
      <c r="R14" s="1">
        <v>-123</v>
      </c>
      <c r="T14" s="1">
        <v>4</v>
      </c>
      <c r="V14" s="1">
        <f t="shared" si="3"/>
        <v>13</v>
      </c>
      <c r="W14" t="s">
        <v>62</v>
      </c>
      <c r="X14" s="9" t="s">
        <v>71</v>
      </c>
      <c r="Y14" s="1">
        <v>-138</v>
      </c>
      <c r="AA14" s="1">
        <v>4</v>
      </c>
    </row>
    <row r="15" spans="1:26" ht="12.75">
      <c r="A15" s="1">
        <f t="shared" si="0"/>
        <v>14</v>
      </c>
      <c r="B15" t="s">
        <v>54</v>
      </c>
      <c r="C15" s="9" t="s">
        <v>70</v>
      </c>
      <c r="D15" s="1">
        <v>-130</v>
      </c>
      <c r="F15" s="1">
        <v>3</v>
      </c>
      <c r="H15" s="1">
        <f t="shared" si="1"/>
        <v>14</v>
      </c>
      <c r="I15" t="s">
        <v>142</v>
      </c>
      <c r="J15" s="9" t="s">
        <v>147</v>
      </c>
      <c r="K15" s="1">
        <v>-100</v>
      </c>
      <c r="M15" s="1">
        <v>3</v>
      </c>
      <c r="O15" s="1">
        <f t="shared" si="2"/>
        <v>14</v>
      </c>
      <c r="P15" t="s">
        <v>28</v>
      </c>
      <c r="Q15" s="9" t="s">
        <v>68</v>
      </c>
      <c r="R15" s="1">
        <v>-127</v>
      </c>
      <c r="T15" s="1">
        <v>3</v>
      </c>
      <c r="V15" s="1">
        <f t="shared" si="3"/>
        <v>14</v>
      </c>
      <c r="W15" t="s">
        <v>35</v>
      </c>
      <c r="X15" s="9" t="s">
        <v>145</v>
      </c>
      <c r="Y15" s="1">
        <v>-169</v>
      </c>
      <c r="Z15" s="1">
        <v>3</v>
      </c>
    </row>
    <row r="16" spans="1:27" ht="12.75">
      <c r="A16" s="1">
        <f t="shared" si="0"/>
        <v>15</v>
      </c>
      <c r="B16" t="s">
        <v>45</v>
      </c>
      <c r="C16" s="9" t="s">
        <v>69</v>
      </c>
      <c r="D16" s="1">
        <v>-189</v>
      </c>
      <c r="E16" s="1">
        <v>2</v>
      </c>
      <c r="H16" s="1">
        <f t="shared" si="1"/>
        <v>15</v>
      </c>
      <c r="I16" t="s">
        <v>139</v>
      </c>
      <c r="J16" s="9" t="s">
        <v>147</v>
      </c>
      <c r="K16" s="1">
        <v>-112</v>
      </c>
      <c r="M16" s="1">
        <v>2</v>
      </c>
      <c r="O16" s="1">
        <f t="shared" si="2"/>
        <v>15</v>
      </c>
      <c r="P16" t="s">
        <v>26</v>
      </c>
      <c r="Q16" s="9" t="s">
        <v>68</v>
      </c>
      <c r="R16" s="1">
        <v>-143</v>
      </c>
      <c r="T16" s="1">
        <v>2</v>
      </c>
      <c r="V16" s="1">
        <f t="shared" si="3"/>
        <v>15</v>
      </c>
      <c r="W16" t="s">
        <v>58</v>
      </c>
      <c r="X16" s="9" t="s">
        <v>71</v>
      </c>
      <c r="Y16" s="1">
        <v>-177</v>
      </c>
      <c r="AA16" s="1">
        <v>2</v>
      </c>
    </row>
    <row r="17" spans="1:27" ht="12.75">
      <c r="A17" s="1">
        <f t="shared" si="0"/>
        <v>16</v>
      </c>
      <c r="B17" t="s">
        <v>124</v>
      </c>
      <c r="C17" s="9" t="s">
        <v>70</v>
      </c>
      <c r="D17" s="1">
        <v>-202</v>
      </c>
      <c r="F17" s="1">
        <v>1</v>
      </c>
      <c r="H17" s="1">
        <f t="shared" si="1"/>
        <v>16</v>
      </c>
      <c r="I17" t="s">
        <v>144</v>
      </c>
      <c r="J17" s="9" t="s">
        <v>67</v>
      </c>
      <c r="K17" s="1">
        <v>-119</v>
      </c>
      <c r="L17" s="1">
        <v>1</v>
      </c>
      <c r="O17" s="1">
        <f t="shared" si="2"/>
        <v>16</v>
      </c>
      <c r="P17" t="s">
        <v>131</v>
      </c>
      <c r="Q17" s="9" t="s">
        <v>146</v>
      </c>
      <c r="R17" s="1">
        <v>-157</v>
      </c>
      <c r="S17" s="1">
        <v>1</v>
      </c>
      <c r="V17" s="1">
        <f t="shared" si="3"/>
        <v>16</v>
      </c>
      <c r="W17" t="s">
        <v>57</v>
      </c>
      <c r="X17" s="9" t="s">
        <v>71</v>
      </c>
      <c r="Y17" s="1">
        <v>-217</v>
      </c>
      <c r="AA17" s="1">
        <v>1</v>
      </c>
    </row>
    <row r="18" spans="5:27" ht="12.75">
      <c r="E18" s="1">
        <f>SUM(E2:E17)</f>
        <v>78</v>
      </c>
      <c r="F18" s="1">
        <f>SUM(F2:F17)</f>
        <v>58</v>
      </c>
      <c r="L18" s="1">
        <f>SUM(L2:L17)</f>
        <v>79</v>
      </c>
      <c r="M18" s="1">
        <f>SUM(M2:M17)</f>
        <v>57</v>
      </c>
      <c r="S18" s="1">
        <f>SUM(S2:S17)</f>
        <v>87</v>
      </c>
      <c r="T18" s="1">
        <f>SUM(T2:T17)</f>
        <v>49</v>
      </c>
      <c r="Y18" s="1" t="s">
        <v>72</v>
      </c>
      <c r="Z18" s="1">
        <f>SUM(Z2:Z17)</f>
        <v>79</v>
      </c>
      <c r="AA18" s="1">
        <f>SUM(AA2:AA17)</f>
        <v>57</v>
      </c>
    </row>
    <row r="20" ht="12.75">
      <c r="B20" s="1" t="s">
        <v>73</v>
      </c>
    </row>
    <row r="21" spans="5:27" ht="12.75">
      <c r="E21" s="11" t="s">
        <v>67</v>
      </c>
      <c r="F21" s="11" t="s">
        <v>69</v>
      </c>
      <c r="L21" s="11" t="s">
        <v>67</v>
      </c>
      <c r="M21" s="11" t="s">
        <v>70</v>
      </c>
      <c r="S21" s="11" t="s">
        <v>67</v>
      </c>
      <c r="T21" s="11" t="s">
        <v>146</v>
      </c>
      <c r="Z21" s="11" t="s">
        <v>67</v>
      </c>
      <c r="AA21" s="11" t="s">
        <v>68</v>
      </c>
    </row>
    <row r="22" spans="1:26" ht="12.75">
      <c r="A22" s="1">
        <f aca="true" t="shared" si="4" ref="A22:A37">RANK(D22,D$22:D$37)</f>
        <v>1</v>
      </c>
      <c r="B22" t="s">
        <v>40</v>
      </c>
      <c r="C22" s="9" t="s">
        <v>69</v>
      </c>
      <c r="D22" s="1">
        <v>-1</v>
      </c>
      <c r="F22" s="1">
        <v>16</v>
      </c>
      <c r="H22" s="1">
        <f aca="true" t="shared" si="5" ref="H22:H37">RANK(K22,K$22:K$37)</f>
        <v>1</v>
      </c>
      <c r="I22" t="s">
        <v>25</v>
      </c>
      <c r="J22" s="9" t="s">
        <v>67</v>
      </c>
      <c r="K22" s="13">
        <v>4</v>
      </c>
      <c r="L22" s="1">
        <v>16</v>
      </c>
      <c r="O22" s="1">
        <f aca="true" t="shared" si="6" ref="O22:O37">RANK(R22,R$22:R$37)</f>
        <v>1</v>
      </c>
      <c r="P22" t="s">
        <v>130</v>
      </c>
      <c r="Q22" s="9" t="s">
        <v>146</v>
      </c>
      <c r="R22" s="1">
        <v>-3</v>
      </c>
      <c r="T22" s="1">
        <v>16</v>
      </c>
      <c r="V22" s="1">
        <f aca="true" t="shared" si="7" ref="V22:V37">RANK(Y22,Y$22:Y$37)</f>
        <v>1</v>
      </c>
      <c r="W22" t="s">
        <v>25</v>
      </c>
      <c r="X22" s="9" t="s">
        <v>67</v>
      </c>
      <c r="Y22" s="13">
        <v>9</v>
      </c>
      <c r="Z22" s="1">
        <v>16</v>
      </c>
    </row>
    <row r="23" spans="1:26" ht="12.75">
      <c r="A23" s="1">
        <f t="shared" si="4"/>
        <v>2</v>
      </c>
      <c r="B23" t="s">
        <v>25</v>
      </c>
      <c r="C23" s="9" t="s">
        <v>67</v>
      </c>
      <c r="D23" s="1">
        <v>-11</v>
      </c>
      <c r="E23" s="1">
        <v>15</v>
      </c>
      <c r="H23" s="1">
        <f t="shared" si="5"/>
        <v>2</v>
      </c>
      <c r="I23" t="s">
        <v>31</v>
      </c>
      <c r="J23" s="9" t="s">
        <v>67</v>
      </c>
      <c r="K23" s="13">
        <v>-8</v>
      </c>
      <c r="L23" s="1">
        <v>15</v>
      </c>
      <c r="O23" s="1">
        <f t="shared" si="6"/>
        <v>2</v>
      </c>
      <c r="P23" t="s">
        <v>25</v>
      </c>
      <c r="Q23" s="9" t="s">
        <v>67</v>
      </c>
      <c r="R23" s="1">
        <v>-11</v>
      </c>
      <c r="S23" s="1">
        <v>15</v>
      </c>
      <c r="V23" s="1">
        <f t="shared" si="7"/>
        <v>2</v>
      </c>
      <c r="W23" t="s">
        <v>29</v>
      </c>
      <c r="X23" s="9" t="s">
        <v>67</v>
      </c>
      <c r="Y23" s="13">
        <v>-7</v>
      </c>
      <c r="Z23" s="1">
        <v>15</v>
      </c>
    </row>
    <row r="24" spans="1:26" ht="12.75">
      <c r="A24" s="1">
        <f t="shared" si="4"/>
        <v>3</v>
      </c>
      <c r="B24" t="s">
        <v>29</v>
      </c>
      <c r="C24" s="9" t="s">
        <v>67</v>
      </c>
      <c r="D24" s="1">
        <v>-12</v>
      </c>
      <c r="E24" s="1">
        <v>14</v>
      </c>
      <c r="H24" s="1">
        <f t="shared" si="5"/>
        <v>3</v>
      </c>
      <c r="I24" t="s">
        <v>29</v>
      </c>
      <c r="J24" s="9" t="s">
        <v>67</v>
      </c>
      <c r="K24" s="1">
        <v>-12</v>
      </c>
      <c r="L24" s="1">
        <v>14</v>
      </c>
      <c r="O24" s="1">
        <f t="shared" si="6"/>
        <v>3</v>
      </c>
      <c r="P24" t="s">
        <v>29</v>
      </c>
      <c r="Q24" s="9" t="s">
        <v>67</v>
      </c>
      <c r="R24" s="1">
        <v>-12</v>
      </c>
      <c r="S24" s="1">
        <v>14</v>
      </c>
      <c r="V24" s="1">
        <f t="shared" si="7"/>
        <v>3</v>
      </c>
      <c r="W24" t="s">
        <v>31</v>
      </c>
      <c r="X24" s="9" t="s">
        <v>67</v>
      </c>
      <c r="Y24" s="13">
        <v>-8</v>
      </c>
      <c r="Z24" s="1">
        <v>14</v>
      </c>
    </row>
    <row r="25" spans="1:26" ht="12.75">
      <c r="A25" s="1">
        <f t="shared" si="4"/>
        <v>4</v>
      </c>
      <c r="B25" t="s">
        <v>31</v>
      </c>
      <c r="C25" s="9" t="s">
        <v>67</v>
      </c>
      <c r="D25" s="1">
        <v>-13</v>
      </c>
      <c r="E25" s="1">
        <v>13</v>
      </c>
      <c r="H25" s="1">
        <f t="shared" si="5"/>
        <v>4</v>
      </c>
      <c r="I25" t="s">
        <v>20</v>
      </c>
      <c r="J25" s="9" t="s">
        <v>67</v>
      </c>
      <c r="K25" s="1">
        <v>-56</v>
      </c>
      <c r="L25" s="1">
        <v>12.5</v>
      </c>
      <c r="O25" s="1">
        <f t="shared" si="6"/>
        <v>4</v>
      </c>
      <c r="P25" t="s">
        <v>31</v>
      </c>
      <c r="Q25" s="9" t="s">
        <v>67</v>
      </c>
      <c r="R25" s="1">
        <v>-13</v>
      </c>
      <c r="S25" s="1">
        <v>13</v>
      </c>
      <c r="V25" s="1">
        <f t="shared" si="7"/>
        <v>4</v>
      </c>
      <c r="W25" t="s">
        <v>20</v>
      </c>
      <c r="X25" s="9" t="s">
        <v>67</v>
      </c>
      <c r="Y25" s="1">
        <v>-56</v>
      </c>
      <c r="Z25" s="1">
        <v>12.5</v>
      </c>
    </row>
    <row r="26" spans="1:26" ht="12.75">
      <c r="A26" s="1">
        <f t="shared" si="4"/>
        <v>5</v>
      </c>
      <c r="B26" t="s">
        <v>49</v>
      </c>
      <c r="C26" s="9" t="s">
        <v>69</v>
      </c>
      <c r="D26" s="1">
        <v>-22</v>
      </c>
      <c r="F26" s="1">
        <v>12</v>
      </c>
      <c r="H26" s="1">
        <f t="shared" si="5"/>
        <v>4</v>
      </c>
      <c r="I26" t="s">
        <v>33</v>
      </c>
      <c r="J26" s="9" t="s">
        <v>67</v>
      </c>
      <c r="K26" s="1">
        <v>-56</v>
      </c>
      <c r="L26" s="1">
        <v>12.5</v>
      </c>
      <c r="O26" s="1">
        <f t="shared" si="6"/>
        <v>5</v>
      </c>
      <c r="P26" t="s">
        <v>128</v>
      </c>
      <c r="Q26" s="9" t="s">
        <v>146</v>
      </c>
      <c r="R26" s="1">
        <v>-15</v>
      </c>
      <c r="T26" s="1">
        <v>12</v>
      </c>
      <c r="V26" s="1">
        <f t="shared" si="7"/>
        <v>4</v>
      </c>
      <c r="W26" t="s">
        <v>33</v>
      </c>
      <c r="X26" s="9" t="s">
        <v>67</v>
      </c>
      <c r="Y26" s="1">
        <v>-56</v>
      </c>
      <c r="Z26" s="1">
        <v>12.5</v>
      </c>
    </row>
    <row r="27" spans="1:27" ht="12.75">
      <c r="A27" s="1">
        <f t="shared" si="4"/>
        <v>6</v>
      </c>
      <c r="B27" t="s">
        <v>47</v>
      </c>
      <c r="C27" s="9" t="s">
        <v>69</v>
      </c>
      <c r="D27" s="1">
        <v>-23</v>
      </c>
      <c r="F27" s="1">
        <v>11</v>
      </c>
      <c r="H27" s="1">
        <f t="shared" si="5"/>
        <v>6</v>
      </c>
      <c r="I27" t="s">
        <v>42</v>
      </c>
      <c r="J27" s="9" t="s">
        <v>70</v>
      </c>
      <c r="K27" s="1">
        <v>-68</v>
      </c>
      <c r="M27" s="1">
        <v>11</v>
      </c>
      <c r="O27" s="1">
        <f t="shared" si="6"/>
        <v>6</v>
      </c>
      <c r="P27" t="s">
        <v>129</v>
      </c>
      <c r="Q27" s="9" t="s">
        <v>146</v>
      </c>
      <c r="R27" s="1">
        <v>-24</v>
      </c>
      <c r="T27" s="1">
        <v>11</v>
      </c>
      <c r="V27" s="1">
        <f t="shared" si="7"/>
        <v>6</v>
      </c>
      <c r="W27" t="s">
        <v>22</v>
      </c>
      <c r="X27" s="9" t="s">
        <v>68</v>
      </c>
      <c r="Y27" s="1">
        <v>-58</v>
      </c>
      <c r="AA27" s="1">
        <v>11</v>
      </c>
    </row>
    <row r="28" spans="1:26" ht="12.75">
      <c r="A28" s="1">
        <f t="shared" si="4"/>
        <v>7</v>
      </c>
      <c r="B28" t="s">
        <v>41</v>
      </c>
      <c r="C28" s="9" t="s">
        <v>69</v>
      </c>
      <c r="D28" s="1">
        <v>-38</v>
      </c>
      <c r="F28" s="1">
        <v>10</v>
      </c>
      <c r="H28" s="1">
        <f t="shared" si="5"/>
        <v>7</v>
      </c>
      <c r="I28" t="s">
        <v>44</v>
      </c>
      <c r="J28" s="9" t="s">
        <v>70</v>
      </c>
      <c r="K28" s="1">
        <v>-71</v>
      </c>
      <c r="M28" s="1">
        <v>10</v>
      </c>
      <c r="O28" s="1">
        <f t="shared" si="6"/>
        <v>7</v>
      </c>
      <c r="P28" t="s">
        <v>134</v>
      </c>
      <c r="Q28" s="9" t="s">
        <v>146</v>
      </c>
      <c r="R28" s="1">
        <v>-53</v>
      </c>
      <c r="T28" s="1">
        <v>10</v>
      </c>
      <c r="V28" s="1">
        <f t="shared" si="7"/>
        <v>7</v>
      </c>
      <c r="W28" t="s">
        <v>23</v>
      </c>
      <c r="X28" s="9" t="s">
        <v>67</v>
      </c>
      <c r="Y28" s="1">
        <v>-76</v>
      </c>
      <c r="Z28" s="1">
        <v>10</v>
      </c>
    </row>
    <row r="29" spans="1:27" ht="12.75">
      <c r="A29" s="1">
        <f t="shared" si="4"/>
        <v>8</v>
      </c>
      <c r="B29" t="s">
        <v>20</v>
      </c>
      <c r="C29" s="9" t="s">
        <v>67</v>
      </c>
      <c r="D29" s="1">
        <v>-56</v>
      </c>
      <c r="E29" s="1">
        <v>8.5</v>
      </c>
      <c r="H29" s="1">
        <f t="shared" si="5"/>
        <v>8</v>
      </c>
      <c r="I29" t="s">
        <v>48</v>
      </c>
      <c r="J29" s="9" t="s">
        <v>70</v>
      </c>
      <c r="K29" s="1">
        <v>-72</v>
      </c>
      <c r="M29" s="1">
        <v>9</v>
      </c>
      <c r="O29" s="1">
        <f t="shared" si="6"/>
        <v>8</v>
      </c>
      <c r="P29" t="s">
        <v>20</v>
      </c>
      <c r="Q29" s="9" t="s">
        <v>67</v>
      </c>
      <c r="R29" s="1">
        <v>-56</v>
      </c>
      <c r="S29" s="1">
        <v>8.5</v>
      </c>
      <c r="V29" s="1">
        <f t="shared" si="7"/>
        <v>8</v>
      </c>
      <c r="W29" t="s">
        <v>32</v>
      </c>
      <c r="X29" s="9" t="s">
        <v>68</v>
      </c>
      <c r="Y29" s="1">
        <v>-80</v>
      </c>
      <c r="AA29" s="1">
        <v>9</v>
      </c>
    </row>
    <row r="30" spans="1:26" ht="12.75">
      <c r="A30" s="1">
        <f t="shared" si="4"/>
        <v>8</v>
      </c>
      <c r="B30" t="s">
        <v>33</v>
      </c>
      <c r="C30" s="9" t="s">
        <v>67</v>
      </c>
      <c r="D30" s="1">
        <v>-56</v>
      </c>
      <c r="E30" s="1">
        <v>8.5</v>
      </c>
      <c r="H30" s="1">
        <f t="shared" si="5"/>
        <v>9</v>
      </c>
      <c r="I30" t="s">
        <v>23</v>
      </c>
      <c r="J30" s="9" t="s">
        <v>67</v>
      </c>
      <c r="K30" s="1">
        <v>-76</v>
      </c>
      <c r="L30" s="1">
        <v>8</v>
      </c>
      <c r="O30" s="1">
        <f t="shared" si="6"/>
        <v>8</v>
      </c>
      <c r="P30" t="s">
        <v>33</v>
      </c>
      <c r="Q30" s="9" t="s">
        <v>67</v>
      </c>
      <c r="R30" s="1">
        <v>-56</v>
      </c>
      <c r="S30" s="1">
        <v>8.5</v>
      </c>
      <c r="V30" s="1">
        <f t="shared" si="7"/>
        <v>9</v>
      </c>
      <c r="W30" t="s">
        <v>27</v>
      </c>
      <c r="X30" s="9" t="s">
        <v>67</v>
      </c>
      <c r="Y30" s="1">
        <v>-97</v>
      </c>
      <c r="Z30" s="1">
        <v>8</v>
      </c>
    </row>
    <row r="31" spans="1:27" ht="12.75">
      <c r="A31" s="1">
        <f t="shared" si="4"/>
        <v>10</v>
      </c>
      <c r="B31" t="s">
        <v>23</v>
      </c>
      <c r="C31" s="9" t="s">
        <v>67</v>
      </c>
      <c r="D31" s="1">
        <v>-76</v>
      </c>
      <c r="E31" s="1">
        <v>7</v>
      </c>
      <c r="H31" s="1">
        <f t="shared" si="5"/>
        <v>10</v>
      </c>
      <c r="I31" t="s">
        <v>52</v>
      </c>
      <c r="J31" s="9" t="s">
        <v>70</v>
      </c>
      <c r="K31" s="1">
        <v>-82</v>
      </c>
      <c r="M31" s="1">
        <v>7</v>
      </c>
      <c r="O31" s="1">
        <f t="shared" si="6"/>
        <v>10</v>
      </c>
      <c r="P31" t="s">
        <v>133</v>
      </c>
      <c r="Q31" s="9" t="s">
        <v>146</v>
      </c>
      <c r="R31" s="1">
        <v>-65</v>
      </c>
      <c r="T31" s="1">
        <v>7</v>
      </c>
      <c r="V31" s="1">
        <f t="shared" si="7"/>
        <v>10</v>
      </c>
      <c r="W31" t="s">
        <v>24</v>
      </c>
      <c r="X31" s="9" t="s">
        <v>68</v>
      </c>
      <c r="Y31" s="1">
        <v>-102</v>
      </c>
      <c r="AA31" s="1">
        <v>7</v>
      </c>
    </row>
    <row r="32" spans="1:27" ht="12.75">
      <c r="A32" s="1">
        <f t="shared" si="4"/>
        <v>11</v>
      </c>
      <c r="B32" t="s">
        <v>51</v>
      </c>
      <c r="C32" s="9" t="s">
        <v>69</v>
      </c>
      <c r="D32" s="1">
        <v>-87</v>
      </c>
      <c r="F32" s="1">
        <v>6</v>
      </c>
      <c r="H32" s="1">
        <f t="shared" si="5"/>
        <v>11</v>
      </c>
      <c r="I32" t="s">
        <v>46</v>
      </c>
      <c r="J32" s="9" t="s">
        <v>70</v>
      </c>
      <c r="K32" s="1">
        <v>-83</v>
      </c>
      <c r="M32" s="1">
        <v>6</v>
      </c>
      <c r="O32" s="1">
        <f t="shared" si="6"/>
        <v>11</v>
      </c>
      <c r="P32" t="s">
        <v>23</v>
      </c>
      <c r="Q32" s="9" t="s">
        <v>67</v>
      </c>
      <c r="R32" s="1">
        <v>-76</v>
      </c>
      <c r="S32" s="1">
        <v>6</v>
      </c>
      <c r="V32" s="1">
        <f t="shared" si="7"/>
        <v>11</v>
      </c>
      <c r="W32" t="s">
        <v>81</v>
      </c>
      <c r="X32" s="9" t="s">
        <v>68</v>
      </c>
      <c r="Y32" s="1">
        <v>-109</v>
      </c>
      <c r="AA32" s="1">
        <v>6</v>
      </c>
    </row>
    <row r="33" spans="1:27" ht="12.75">
      <c r="A33" s="1">
        <f t="shared" si="4"/>
        <v>12</v>
      </c>
      <c r="B33" t="s">
        <v>27</v>
      </c>
      <c r="C33" s="9" t="s">
        <v>67</v>
      </c>
      <c r="D33" s="1">
        <v>-97</v>
      </c>
      <c r="E33" s="1">
        <v>5</v>
      </c>
      <c r="H33" s="1">
        <f t="shared" si="5"/>
        <v>12</v>
      </c>
      <c r="I33" t="s">
        <v>27</v>
      </c>
      <c r="J33" s="9" t="s">
        <v>67</v>
      </c>
      <c r="K33" s="1">
        <v>-97</v>
      </c>
      <c r="L33" s="1">
        <v>5</v>
      </c>
      <c r="O33" s="1">
        <f t="shared" si="6"/>
        <v>12</v>
      </c>
      <c r="P33" t="s">
        <v>132</v>
      </c>
      <c r="Q33" s="9" t="s">
        <v>146</v>
      </c>
      <c r="R33" s="1">
        <v>-95</v>
      </c>
      <c r="T33" s="1">
        <v>5</v>
      </c>
      <c r="V33" s="1">
        <f t="shared" si="7"/>
        <v>12</v>
      </c>
      <c r="W33" t="s">
        <v>30</v>
      </c>
      <c r="X33" s="9" t="s">
        <v>68</v>
      </c>
      <c r="Y33" s="1">
        <v>-116</v>
      </c>
      <c r="AA33" s="1">
        <v>5</v>
      </c>
    </row>
    <row r="34" spans="1:26" ht="12.75">
      <c r="A34" s="1">
        <f t="shared" si="4"/>
        <v>13</v>
      </c>
      <c r="B34" t="s">
        <v>43</v>
      </c>
      <c r="C34" s="9" t="s">
        <v>69</v>
      </c>
      <c r="D34" s="1">
        <v>-105</v>
      </c>
      <c r="F34" s="1">
        <v>4</v>
      </c>
      <c r="H34" s="1">
        <f t="shared" si="5"/>
        <v>13</v>
      </c>
      <c r="I34" t="s">
        <v>50</v>
      </c>
      <c r="J34" s="9" t="s">
        <v>70</v>
      </c>
      <c r="K34" s="1">
        <v>-116</v>
      </c>
      <c r="M34" s="1">
        <v>4</v>
      </c>
      <c r="O34" s="1">
        <f t="shared" si="6"/>
        <v>13</v>
      </c>
      <c r="P34" t="s">
        <v>27</v>
      </c>
      <c r="Q34" s="9" t="s">
        <v>67</v>
      </c>
      <c r="R34" s="1">
        <v>-97</v>
      </c>
      <c r="S34" s="1">
        <v>3.5</v>
      </c>
      <c r="V34" s="1">
        <f t="shared" si="7"/>
        <v>13</v>
      </c>
      <c r="W34" t="s">
        <v>144</v>
      </c>
      <c r="X34" s="9" t="s">
        <v>67</v>
      </c>
      <c r="Y34" s="1">
        <v>-119</v>
      </c>
      <c r="Z34" s="1">
        <v>4</v>
      </c>
    </row>
    <row r="35" spans="1:27" ht="12.75">
      <c r="A35" s="1">
        <f t="shared" si="4"/>
        <v>13</v>
      </c>
      <c r="B35" t="s">
        <v>53</v>
      </c>
      <c r="C35" s="9" t="s">
        <v>69</v>
      </c>
      <c r="D35" s="1">
        <v>-105</v>
      </c>
      <c r="F35" s="1">
        <v>3</v>
      </c>
      <c r="H35" s="1">
        <f t="shared" si="5"/>
        <v>14</v>
      </c>
      <c r="I35" t="s">
        <v>144</v>
      </c>
      <c r="J35" s="9" t="s">
        <v>67</v>
      </c>
      <c r="K35" s="1">
        <v>-119</v>
      </c>
      <c r="L35" s="1">
        <v>3</v>
      </c>
      <c r="O35" s="1">
        <f t="shared" si="6"/>
        <v>13</v>
      </c>
      <c r="P35" t="s">
        <v>135</v>
      </c>
      <c r="Q35" s="9" t="s">
        <v>146</v>
      </c>
      <c r="R35" s="1">
        <v>-97</v>
      </c>
      <c r="T35" s="1">
        <v>3.5</v>
      </c>
      <c r="V35" s="1">
        <f t="shared" si="7"/>
        <v>14</v>
      </c>
      <c r="W35" t="s">
        <v>34</v>
      </c>
      <c r="X35" s="9" t="s">
        <v>68</v>
      </c>
      <c r="Y35" s="1">
        <v>-123</v>
      </c>
      <c r="AA35" s="1">
        <v>3</v>
      </c>
    </row>
    <row r="36" spans="1:27" ht="12.75">
      <c r="A36" s="1">
        <f t="shared" si="4"/>
        <v>15</v>
      </c>
      <c r="B36" t="s">
        <v>144</v>
      </c>
      <c r="C36" s="9" t="s">
        <v>67</v>
      </c>
      <c r="D36" s="1">
        <v>-119</v>
      </c>
      <c r="E36" s="1">
        <v>2</v>
      </c>
      <c r="H36" s="1">
        <f t="shared" si="5"/>
        <v>15</v>
      </c>
      <c r="I36" t="s">
        <v>54</v>
      </c>
      <c r="J36" s="9" t="s">
        <v>70</v>
      </c>
      <c r="K36" s="1">
        <v>-130</v>
      </c>
      <c r="M36" s="1">
        <v>2</v>
      </c>
      <c r="O36" s="1">
        <f t="shared" si="6"/>
        <v>15</v>
      </c>
      <c r="P36" t="s">
        <v>144</v>
      </c>
      <c r="Q36" s="9" t="s">
        <v>67</v>
      </c>
      <c r="R36" s="1">
        <v>-119</v>
      </c>
      <c r="S36" s="1">
        <v>2</v>
      </c>
      <c r="V36" s="1">
        <f t="shared" si="7"/>
        <v>15</v>
      </c>
      <c r="W36" t="s">
        <v>28</v>
      </c>
      <c r="X36" s="9" t="s">
        <v>68</v>
      </c>
      <c r="Y36" s="1">
        <v>-127</v>
      </c>
      <c r="AA36" s="1">
        <v>2</v>
      </c>
    </row>
    <row r="37" spans="1:27" ht="12.75">
      <c r="A37" s="1">
        <f t="shared" si="4"/>
        <v>16</v>
      </c>
      <c r="B37" t="s">
        <v>45</v>
      </c>
      <c r="C37" s="9" t="s">
        <v>69</v>
      </c>
      <c r="D37" s="1">
        <v>-189</v>
      </c>
      <c r="F37" s="1">
        <v>1</v>
      </c>
      <c r="H37" s="1">
        <f t="shared" si="5"/>
        <v>16</v>
      </c>
      <c r="I37" t="s">
        <v>124</v>
      </c>
      <c r="J37" s="9" t="s">
        <v>70</v>
      </c>
      <c r="K37" s="1">
        <v>-202</v>
      </c>
      <c r="M37" s="1">
        <v>1</v>
      </c>
      <c r="O37" s="1">
        <f t="shared" si="6"/>
        <v>16</v>
      </c>
      <c r="P37" t="s">
        <v>131</v>
      </c>
      <c r="Q37" s="9" t="s">
        <v>146</v>
      </c>
      <c r="R37" s="1">
        <v>-157</v>
      </c>
      <c r="T37" s="1">
        <v>1</v>
      </c>
      <c r="V37" s="1">
        <f t="shared" si="7"/>
        <v>16</v>
      </c>
      <c r="W37" t="s">
        <v>26</v>
      </c>
      <c r="X37" s="9" t="s">
        <v>68</v>
      </c>
      <c r="Y37" s="1">
        <v>-143</v>
      </c>
      <c r="AA37" s="1">
        <v>1</v>
      </c>
    </row>
    <row r="38" spans="5:27" ht="12.75">
      <c r="E38" s="1">
        <f>SUM(E22:E37)</f>
        <v>73</v>
      </c>
      <c r="F38" s="1">
        <f>SUM(F22:F37)</f>
        <v>63</v>
      </c>
      <c r="K38" s="1" t="s">
        <v>72</v>
      </c>
      <c r="L38" s="1">
        <f>SUM(L22:L37)</f>
        <v>86</v>
      </c>
      <c r="M38" s="1">
        <f>SUM(M22:M37)</f>
        <v>50</v>
      </c>
      <c r="S38" s="1">
        <f>SUM(S22:S37)</f>
        <v>70.5</v>
      </c>
      <c r="T38" s="1">
        <f>SUM(T22:T37)</f>
        <v>65.5</v>
      </c>
      <c r="Z38" s="1">
        <f>SUM(Z22:Z37)</f>
        <v>92</v>
      </c>
      <c r="AA38" s="1">
        <f>SUM(AA22:AA37)</f>
        <v>44</v>
      </c>
    </row>
    <row r="40" spans="5:27" ht="12.75">
      <c r="E40" s="11" t="s">
        <v>67</v>
      </c>
      <c r="F40" s="11" t="s">
        <v>145</v>
      </c>
      <c r="L40" s="11" t="s">
        <v>67</v>
      </c>
      <c r="M40" s="11" t="s">
        <v>71</v>
      </c>
      <c r="S40" s="11" t="s">
        <v>69</v>
      </c>
      <c r="T40" s="11" t="s">
        <v>147</v>
      </c>
      <c r="Z40" s="11" t="s">
        <v>69</v>
      </c>
      <c r="AA40" s="11" t="s">
        <v>146</v>
      </c>
    </row>
    <row r="41" spans="1:26" ht="12.75">
      <c r="A41" s="1">
        <f aca="true" t="shared" si="8" ref="A41:A56">RANK(D41,D$41:D$56)</f>
        <v>1</v>
      </c>
      <c r="B41" t="s">
        <v>25</v>
      </c>
      <c r="C41" s="9" t="s">
        <v>67</v>
      </c>
      <c r="D41" s="13">
        <v>-1</v>
      </c>
      <c r="E41" s="1">
        <v>16</v>
      </c>
      <c r="H41" s="1">
        <f aca="true" t="shared" si="9" ref="H41:H56">RANK(K41,K$41:K$56)</f>
        <v>1</v>
      </c>
      <c r="I41" t="s">
        <v>25</v>
      </c>
      <c r="J41" s="9" t="s">
        <v>67</v>
      </c>
      <c r="K41" s="13">
        <v>4</v>
      </c>
      <c r="L41" s="1">
        <v>16</v>
      </c>
      <c r="O41" s="1">
        <f aca="true" t="shared" si="10" ref="O41:O56">RANK(R41,R$41:R$56)</f>
        <v>1</v>
      </c>
      <c r="P41" t="s">
        <v>40</v>
      </c>
      <c r="Q41" s="9" t="s">
        <v>69</v>
      </c>
      <c r="R41" s="13">
        <v>12</v>
      </c>
      <c r="S41" s="1">
        <v>16</v>
      </c>
      <c r="V41" s="1">
        <f aca="true" t="shared" si="11" ref="V41:V56">RANK(Y41,Y$41:Y$56)</f>
        <v>1</v>
      </c>
      <c r="W41" t="s">
        <v>40</v>
      </c>
      <c r="X41" s="9" t="s">
        <v>69</v>
      </c>
      <c r="Y41" s="1">
        <v>-1</v>
      </c>
      <c r="Z41" s="1">
        <v>16</v>
      </c>
    </row>
    <row r="42" spans="1:27" ht="12.75">
      <c r="A42" s="1">
        <f t="shared" si="8"/>
        <v>2</v>
      </c>
      <c r="B42" t="s">
        <v>29</v>
      </c>
      <c r="C42" s="9" t="s">
        <v>67</v>
      </c>
      <c r="D42" s="1">
        <v>-12</v>
      </c>
      <c r="E42" s="1">
        <v>15</v>
      </c>
      <c r="H42" s="1">
        <f t="shared" si="9"/>
        <v>2</v>
      </c>
      <c r="I42" t="s">
        <v>29</v>
      </c>
      <c r="J42" s="9" t="s">
        <v>67</v>
      </c>
      <c r="K42" s="13">
        <v>-7</v>
      </c>
      <c r="L42" s="1">
        <v>15</v>
      </c>
      <c r="O42" s="1">
        <f t="shared" si="10"/>
        <v>2</v>
      </c>
      <c r="P42" t="s">
        <v>47</v>
      </c>
      <c r="Q42" s="9" t="s">
        <v>69</v>
      </c>
      <c r="R42" s="13">
        <v>-13</v>
      </c>
      <c r="S42" s="1">
        <v>15</v>
      </c>
      <c r="V42" s="1">
        <f t="shared" si="11"/>
        <v>2</v>
      </c>
      <c r="W42" t="s">
        <v>130</v>
      </c>
      <c r="X42" s="9" t="s">
        <v>146</v>
      </c>
      <c r="Y42" s="1">
        <v>-3</v>
      </c>
      <c r="AA42" s="1">
        <v>15</v>
      </c>
    </row>
    <row r="43" spans="1:27" ht="12.75">
      <c r="A43" s="1">
        <f t="shared" si="8"/>
        <v>3</v>
      </c>
      <c r="B43" t="s">
        <v>31</v>
      </c>
      <c r="C43" s="9" t="s">
        <v>67</v>
      </c>
      <c r="D43" s="1">
        <v>-13</v>
      </c>
      <c r="E43" s="1">
        <v>14</v>
      </c>
      <c r="H43" s="1">
        <f t="shared" si="9"/>
        <v>3</v>
      </c>
      <c r="I43" t="s">
        <v>31</v>
      </c>
      <c r="J43" s="9" t="s">
        <v>67</v>
      </c>
      <c r="K43" s="1">
        <v>-13</v>
      </c>
      <c r="L43" s="1">
        <v>14</v>
      </c>
      <c r="O43" s="1">
        <f t="shared" si="10"/>
        <v>3</v>
      </c>
      <c r="P43" t="s">
        <v>137</v>
      </c>
      <c r="Q43" s="9" t="s">
        <v>147</v>
      </c>
      <c r="R43" s="1">
        <v>-14</v>
      </c>
      <c r="T43" s="1">
        <v>14</v>
      </c>
      <c r="V43" s="1">
        <f t="shared" si="11"/>
        <v>3</v>
      </c>
      <c r="W43" t="s">
        <v>128</v>
      </c>
      <c r="X43" s="9" t="s">
        <v>146</v>
      </c>
      <c r="Y43" s="1">
        <v>-15</v>
      </c>
      <c r="AA43" s="1">
        <v>14</v>
      </c>
    </row>
    <row r="44" spans="1:26" ht="12.75">
      <c r="A44" s="1">
        <f t="shared" si="8"/>
        <v>4</v>
      </c>
      <c r="B44" t="s">
        <v>126</v>
      </c>
      <c r="C44" s="9" t="s">
        <v>145</v>
      </c>
      <c r="D44" s="1">
        <v>-35</v>
      </c>
      <c r="F44" s="1">
        <v>13</v>
      </c>
      <c r="H44" s="1">
        <f t="shared" si="9"/>
        <v>4</v>
      </c>
      <c r="I44" t="s">
        <v>20</v>
      </c>
      <c r="J44" s="9" t="s">
        <v>67</v>
      </c>
      <c r="K44" s="1">
        <v>-56</v>
      </c>
      <c r="L44" s="1">
        <v>12.5</v>
      </c>
      <c r="O44" s="1">
        <f t="shared" si="10"/>
        <v>4</v>
      </c>
      <c r="P44" t="s">
        <v>49</v>
      </c>
      <c r="Q44" s="9" t="s">
        <v>69</v>
      </c>
      <c r="R44" s="13">
        <v>-19</v>
      </c>
      <c r="S44" s="1">
        <v>13</v>
      </c>
      <c r="V44" s="1">
        <f t="shared" si="11"/>
        <v>4</v>
      </c>
      <c r="W44" t="s">
        <v>49</v>
      </c>
      <c r="X44" s="9" t="s">
        <v>69</v>
      </c>
      <c r="Y44" s="1">
        <v>-22</v>
      </c>
      <c r="Z44" s="1">
        <v>13</v>
      </c>
    </row>
    <row r="45" spans="1:26" ht="12.75">
      <c r="A45" s="1">
        <f t="shared" si="8"/>
        <v>5</v>
      </c>
      <c r="B45" t="s">
        <v>20</v>
      </c>
      <c r="C45" s="9" t="s">
        <v>67</v>
      </c>
      <c r="D45" s="1">
        <v>-56</v>
      </c>
      <c r="E45" s="1">
        <v>11.5</v>
      </c>
      <c r="H45" s="1">
        <f t="shared" si="9"/>
        <v>4</v>
      </c>
      <c r="I45" t="s">
        <v>33</v>
      </c>
      <c r="J45" s="9" t="s">
        <v>67</v>
      </c>
      <c r="K45" s="1">
        <v>-56</v>
      </c>
      <c r="L45" s="1">
        <v>12.5</v>
      </c>
      <c r="O45" s="1">
        <f t="shared" si="10"/>
        <v>5</v>
      </c>
      <c r="P45" t="s">
        <v>136</v>
      </c>
      <c r="Q45" s="9" t="s">
        <v>147</v>
      </c>
      <c r="R45" s="1">
        <v>-24</v>
      </c>
      <c r="T45" s="1">
        <v>12</v>
      </c>
      <c r="V45" s="1">
        <f t="shared" si="11"/>
        <v>5</v>
      </c>
      <c r="W45" t="s">
        <v>47</v>
      </c>
      <c r="X45" s="9" t="s">
        <v>69</v>
      </c>
      <c r="Y45" s="1">
        <v>-23</v>
      </c>
      <c r="Z45" s="1">
        <v>12</v>
      </c>
    </row>
    <row r="46" spans="1:27" ht="12.75">
      <c r="A46" s="1">
        <f t="shared" si="8"/>
        <v>5</v>
      </c>
      <c r="B46" t="s">
        <v>33</v>
      </c>
      <c r="C46" s="9" t="s">
        <v>67</v>
      </c>
      <c r="D46" s="1">
        <v>-56</v>
      </c>
      <c r="E46" s="1">
        <v>11.5</v>
      </c>
      <c r="H46" s="1">
        <f t="shared" si="9"/>
        <v>6</v>
      </c>
      <c r="I46" t="s">
        <v>55</v>
      </c>
      <c r="J46" s="9" t="s">
        <v>71</v>
      </c>
      <c r="K46" s="1">
        <v>-67</v>
      </c>
      <c r="M46" s="1">
        <v>11</v>
      </c>
      <c r="O46" s="1">
        <f t="shared" si="10"/>
        <v>6</v>
      </c>
      <c r="P46" t="s">
        <v>41</v>
      </c>
      <c r="Q46" s="9" t="s">
        <v>69</v>
      </c>
      <c r="R46" s="13">
        <v>-35</v>
      </c>
      <c r="S46" s="1">
        <v>11</v>
      </c>
      <c r="V46" s="1">
        <f t="shared" si="11"/>
        <v>6</v>
      </c>
      <c r="W46" t="s">
        <v>129</v>
      </c>
      <c r="X46" s="9" t="s">
        <v>146</v>
      </c>
      <c r="Y46" s="1">
        <v>-24</v>
      </c>
      <c r="AA46" s="1">
        <v>11</v>
      </c>
    </row>
    <row r="47" spans="1:26" ht="12.75">
      <c r="A47" s="1">
        <f t="shared" si="8"/>
        <v>7</v>
      </c>
      <c r="B47" t="s">
        <v>127</v>
      </c>
      <c r="C47" s="9" t="s">
        <v>145</v>
      </c>
      <c r="D47" s="1">
        <v>-65</v>
      </c>
      <c r="F47" s="1">
        <v>10</v>
      </c>
      <c r="H47" s="1">
        <f t="shared" si="9"/>
        <v>7</v>
      </c>
      <c r="I47" t="s">
        <v>23</v>
      </c>
      <c r="J47" s="9" t="s">
        <v>67</v>
      </c>
      <c r="K47" s="1">
        <v>-76</v>
      </c>
      <c r="L47" s="1">
        <v>10</v>
      </c>
      <c r="O47" s="1">
        <f t="shared" si="10"/>
        <v>7</v>
      </c>
      <c r="P47" t="s">
        <v>138</v>
      </c>
      <c r="Q47" s="9" t="s">
        <v>147</v>
      </c>
      <c r="R47" s="1">
        <v>-69</v>
      </c>
      <c r="T47" s="1">
        <v>10</v>
      </c>
      <c r="V47" s="1">
        <f t="shared" si="11"/>
        <v>7</v>
      </c>
      <c r="W47" t="s">
        <v>41</v>
      </c>
      <c r="X47" s="9" t="s">
        <v>69</v>
      </c>
      <c r="Y47" s="1">
        <v>-38</v>
      </c>
      <c r="Z47" s="1">
        <v>10</v>
      </c>
    </row>
    <row r="48" spans="1:27" ht="12.75">
      <c r="A48" s="1">
        <f t="shared" si="8"/>
        <v>8</v>
      </c>
      <c r="B48" t="s">
        <v>23</v>
      </c>
      <c r="C48" s="9" t="s">
        <v>67</v>
      </c>
      <c r="D48" s="1">
        <v>-76</v>
      </c>
      <c r="E48" s="1">
        <v>9</v>
      </c>
      <c r="H48" s="1">
        <f t="shared" si="9"/>
        <v>8</v>
      </c>
      <c r="I48" t="s">
        <v>56</v>
      </c>
      <c r="J48" s="9" t="s">
        <v>71</v>
      </c>
      <c r="K48" s="1">
        <v>-84</v>
      </c>
      <c r="M48" s="1">
        <v>9</v>
      </c>
      <c r="O48" s="1">
        <f t="shared" si="10"/>
        <v>8</v>
      </c>
      <c r="P48" t="s">
        <v>51</v>
      </c>
      <c r="Q48" s="9" t="s">
        <v>69</v>
      </c>
      <c r="R48" s="1">
        <v>-87</v>
      </c>
      <c r="S48" s="1">
        <v>9</v>
      </c>
      <c r="V48" s="1">
        <f t="shared" si="11"/>
        <v>8</v>
      </c>
      <c r="W48" t="s">
        <v>134</v>
      </c>
      <c r="X48" s="9" t="s">
        <v>146</v>
      </c>
      <c r="Y48" s="1">
        <v>-53</v>
      </c>
      <c r="AA48" s="1">
        <v>9</v>
      </c>
    </row>
    <row r="49" spans="1:27" ht="12.75">
      <c r="A49" s="1">
        <f t="shared" si="8"/>
        <v>9</v>
      </c>
      <c r="B49" t="s">
        <v>36</v>
      </c>
      <c r="C49" s="9" t="s">
        <v>145</v>
      </c>
      <c r="D49" s="1">
        <v>-80</v>
      </c>
      <c r="F49" s="1">
        <v>8</v>
      </c>
      <c r="H49" s="1">
        <f t="shared" si="9"/>
        <v>9</v>
      </c>
      <c r="I49" t="s">
        <v>59</v>
      </c>
      <c r="J49" s="9" t="s">
        <v>71</v>
      </c>
      <c r="K49" s="1">
        <v>-87</v>
      </c>
      <c r="M49" s="1">
        <v>8</v>
      </c>
      <c r="O49" s="1">
        <f t="shared" si="10"/>
        <v>9</v>
      </c>
      <c r="P49" t="s">
        <v>140</v>
      </c>
      <c r="Q49" s="9" t="s">
        <v>147</v>
      </c>
      <c r="R49" s="1">
        <v>-90</v>
      </c>
      <c r="T49" s="1">
        <v>8</v>
      </c>
      <c r="V49" s="1">
        <f t="shared" si="11"/>
        <v>9</v>
      </c>
      <c r="W49" t="s">
        <v>133</v>
      </c>
      <c r="X49" s="9" t="s">
        <v>146</v>
      </c>
      <c r="Y49" s="1">
        <v>-65</v>
      </c>
      <c r="AA49" s="1">
        <v>8</v>
      </c>
    </row>
    <row r="50" spans="1:26" ht="12.75">
      <c r="A50" s="1">
        <f t="shared" si="8"/>
        <v>10</v>
      </c>
      <c r="B50" t="s">
        <v>125</v>
      </c>
      <c r="C50" s="9" t="s">
        <v>145</v>
      </c>
      <c r="D50" s="1">
        <v>-86</v>
      </c>
      <c r="F50" s="1">
        <v>7</v>
      </c>
      <c r="H50" s="1">
        <f t="shared" si="9"/>
        <v>10</v>
      </c>
      <c r="I50" t="s">
        <v>27</v>
      </c>
      <c r="J50" s="9" t="s">
        <v>67</v>
      </c>
      <c r="K50" s="1">
        <v>-97</v>
      </c>
      <c r="L50" s="1">
        <v>7</v>
      </c>
      <c r="O50" s="1">
        <f t="shared" si="10"/>
        <v>10</v>
      </c>
      <c r="P50" t="s">
        <v>143</v>
      </c>
      <c r="Q50" s="9" t="s">
        <v>147</v>
      </c>
      <c r="R50" s="1">
        <v>-91</v>
      </c>
      <c r="T50" s="1">
        <v>7</v>
      </c>
      <c r="V50" s="1">
        <f t="shared" si="11"/>
        <v>10</v>
      </c>
      <c r="W50" t="s">
        <v>51</v>
      </c>
      <c r="X50" s="9" t="s">
        <v>69</v>
      </c>
      <c r="Y50" s="1">
        <v>-87</v>
      </c>
      <c r="Z50" s="1">
        <v>7</v>
      </c>
    </row>
    <row r="51" spans="1:27" ht="12.75">
      <c r="A51" s="1">
        <f t="shared" si="8"/>
        <v>11</v>
      </c>
      <c r="B51" t="s">
        <v>38</v>
      </c>
      <c r="C51" s="9" t="s">
        <v>145</v>
      </c>
      <c r="D51" s="1">
        <v>-90</v>
      </c>
      <c r="F51" s="1">
        <v>6</v>
      </c>
      <c r="H51" s="1">
        <f t="shared" si="9"/>
        <v>11</v>
      </c>
      <c r="I51" t="s">
        <v>61</v>
      </c>
      <c r="J51" s="9" t="s">
        <v>71</v>
      </c>
      <c r="K51" s="1">
        <v>-99</v>
      </c>
      <c r="M51" s="1">
        <v>6</v>
      </c>
      <c r="O51" s="1">
        <f t="shared" si="10"/>
        <v>11</v>
      </c>
      <c r="P51" t="s">
        <v>141</v>
      </c>
      <c r="Q51" s="9" t="s">
        <v>147</v>
      </c>
      <c r="R51" s="1">
        <v>-93</v>
      </c>
      <c r="T51" s="1">
        <v>6</v>
      </c>
      <c r="V51" s="1">
        <f t="shared" si="11"/>
        <v>11</v>
      </c>
      <c r="W51" t="s">
        <v>132</v>
      </c>
      <c r="X51" s="9" t="s">
        <v>146</v>
      </c>
      <c r="Y51" s="1">
        <v>-95</v>
      </c>
      <c r="AA51" s="1">
        <v>6</v>
      </c>
    </row>
    <row r="52" spans="1:27" ht="12.75">
      <c r="A52" s="1">
        <f t="shared" si="8"/>
        <v>12</v>
      </c>
      <c r="B52" t="s">
        <v>27</v>
      </c>
      <c r="C52" s="9" t="s">
        <v>67</v>
      </c>
      <c r="D52" s="1">
        <v>-97</v>
      </c>
      <c r="E52" s="1">
        <v>5</v>
      </c>
      <c r="H52" s="1">
        <f t="shared" si="9"/>
        <v>12</v>
      </c>
      <c r="I52" t="s">
        <v>82</v>
      </c>
      <c r="J52" s="9" t="s">
        <v>71</v>
      </c>
      <c r="K52" s="1">
        <v>-107</v>
      </c>
      <c r="M52" s="1">
        <v>5</v>
      </c>
      <c r="O52" s="1">
        <f t="shared" si="10"/>
        <v>12</v>
      </c>
      <c r="P52" t="s">
        <v>142</v>
      </c>
      <c r="Q52" s="9" t="s">
        <v>147</v>
      </c>
      <c r="R52" s="1">
        <v>-100</v>
      </c>
      <c r="T52" s="1">
        <v>5</v>
      </c>
      <c r="V52" s="1">
        <f t="shared" si="11"/>
        <v>12</v>
      </c>
      <c r="W52" t="s">
        <v>135</v>
      </c>
      <c r="X52" s="9" t="s">
        <v>146</v>
      </c>
      <c r="Y52" s="1">
        <v>-97</v>
      </c>
      <c r="AA52" s="1">
        <v>5</v>
      </c>
    </row>
    <row r="53" spans="1:26" ht="12.75">
      <c r="A53" s="1">
        <f t="shared" si="8"/>
        <v>13</v>
      </c>
      <c r="B53" t="s">
        <v>39</v>
      </c>
      <c r="C53" s="9" t="s">
        <v>145</v>
      </c>
      <c r="D53" s="1">
        <v>-106</v>
      </c>
      <c r="F53" s="1">
        <v>4</v>
      </c>
      <c r="H53" s="1">
        <f t="shared" si="9"/>
        <v>13</v>
      </c>
      <c r="I53" t="s">
        <v>144</v>
      </c>
      <c r="J53" s="9" t="s">
        <v>67</v>
      </c>
      <c r="K53" s="1">
        <v>-119</v>
      </c>
      <c r="L53" s="1">
        <v>4</v>
      </c>
      <c r="O53" s="1">
        <f t="shared" si="10"/>
        <v>13</v>
      </c>
      <c r="P53" t="s">
        <v>43</v>
      </c>
      <c r="Q53" s="9" t="s">
        <v>69</v>
      </c>
      <c r="R53" s="1">
        <v>-105</v>
      </c>
      <c r="S53" s="1">
        <v>3.5</v>
      </c>
      <c r="V53" s="1">
        <f t="shared" si="11"/>
        <v>13</v>
      </c>
      <c r="W53" t="s">
        <v>43</v>
      </c>
      <c r="X53" s="9" t="s">
        <v>69</v>
      </c>
      <c r="Y53" s="1">
        <v>-105</v>
      </c>
      <c r="Z53" s="1">
        <v>3.5</v>
      </c>
    </row>
    <row r="54" spans="1:26" ht="12.75">
      <c r="A54" s="1">
        <f t="shared" si="8"/>
        <v>14</v>
      </c>
      <c r="B54" t="s">
        <v>144</v>
      </c>
      <c r="C54" s="9" t="s">
        <v>67</v>
      </c>
      <c r="D54" s="1">
        <v>-119</v>
      </c>
      <c r="E54" s="1">
        <v>3</v>
      </c>
      <c r="H54" s="1">
        <f t="shared" si="9"/>
        <v>14</v>
      </c>
      <c r="I54" t="s">
        <v>62</v>
      </c>
      <c r="J54" s="9" t="s">
        <v>71</v>
      </c>
      <c r="K54" s="1">
        <v>-138</v>
      </c>
      <c r="M54" s="1">
        <v>3</v>
      </c>
      <c r="O54" s="1">
        <f t="shared" si="10"/>
        <v>13</v>
      </c>
      <c r="P54" t="s">
        <v>53</v>
      </c>
      <c r="Q54" s="9" t="s">
        <v>69</v>
      </c>
      <c r="R54" s="1">
        <v>-105</v>
      </c>
      <c r="S54" s="1">
        <v>3.5</v>
      </c>
      <c r="V54" s="1">
        <f t="shared" si="11"/>
        <v>13</v>
      </c>
      <c r="W54" t="s">
        <v>53</v>
      </c>
      <c r="X54" s="9" t="s">
        <v>69</v>
      </c>
      <c r="Y54" s="1">
        <v>-105</v>
      </c>
      <c r="Z54" s="1">
        <v>3.5</v>
      </c>
    </row>
    <row r="55" spans="1:27" ht="12.75">
      <c r="A55" s="1">
        <f t="shared" si="8"/>
        <v>15</v>
      </c>
      <c r="B55" t="s">
        <v>37</v>
      </c>
      <c r="C55" s="9" t="s">
        <v>145</v>
      </c>
      <c r="D55" s="1">
        <v>-125</v>
      </c>
      <c r="F55" s="1">
        <v>2</v>
      </c>
      <c r="H55" s="1">
        <f t="shared" si="9"/>
        <v>15</v>
      </c>
      <c r="I55" t="s">
        <v>58</v>
      </c>
      <c r="J55" s="9" t="s">
        <v>71</v>
      </c>
      <c r="K55" s="1">
        <v>-177</v>
      </c>
      <c r="M55" s="1">
        <v>2</v>
      </c>
      <c r="O55" s="1">
        <f t="shared" si="10"/>
        <v>15</v>
      </c>
      <c r="P55" t="s">
        <v>139</v>
      </c>
      <c r="Q55" s="9" t="s">
        <v>147</v>
      </c>
      <c r="R55" s="1">
        <v>-112</v>
      </c>
      <c r="T55" s="1">
        <v>2</v>
      </c>
      <c r="V55" s="1">
        <f t="shared" si="11"/>
        <v>15</v>
      </c>
      <c r="W55" t="s">
        <v>131</v>
      </c>
      <c r="X55" s="9" t="s">
        <v>146</v>
      </c>
      <c r="Y55" s="1">
        <v>-157</v>
      </c>
      <c r="AA55" s="1">
        <v>2</v>
      </c>
    </row>
    <row r="56" spans="1:26" ht="12.75">
      <c r="A56" s="1">
        <f t="shared" si="8"/>
        <v>16</v>
      </c>
      <c r="B56" t="s">
        <v>35</v>
      </c>
      <c r="C56" s="9" t="s">
        <v>145</v>
      </c>
      <c r="D56" s="1">
        <v>-169</v>
      </c>
      <c r="F56" s="1">
        <v>1</v>
      </c>
      <c r="H56" s="1">
        <f t="shared" si="9"/>
        <v>16</v>
      </c>
      <c r="I56" t="s">
        <v>57</v>
      </c>
      <c r="J56" s="9" t="s">
        <v>71</v>
      </c>
      <c r="K56" s="1">
        <v>-217</v>
      </c>
      <c r="M56" s="1">
        <v>1</v>
      </c>
      <c r="O56" s="1">
        <f t="shared" si="10"/>
        <v>16</v>
      </c>
      <c r="P56" t="s">
        <v>45</v>
      </c>
      <c r="Q56" s="9" t="s">
        <v>69</v>
      </c>
      <c r="R56" s="1">
        <v>-189</v>
      </c>
      <c r="S56" s="1">
        <v>1</v>
      </c>
      <c r="V56" s="1">
        <f t="shared" si="11"/>
        <v>16</v>
      </c>
      <c r="W56" t="s">
        <v>45</v>
      </c>
      <c r="X56" s="9" t="s">
        <v>69</v>
      </c>
      <c r="Y56" s="1">
        <v>-189</v>
      </c>
      <c r="Z56" s="1">
        <v>1</v>
      </c>
    </row>
    <row r="57" spans="5:27" ht="12.75">
      <c r="E57" s="1">
        <f>SUM(E41:E56)</f>
        <v>85</v>
      </c>
      <c r="F57" s="1">
        <f>SUM(F41:F56)</f>
        <v>51</v>
      </c>
      <c r="L57" s="1">
        <f>SUM(L41:L56)</f>
        <v>91</v>
      </c>
      <c r="M57" s="1">
        <f>SUM(M41:M56)</f>
        <v>45</v>
      </c>
      <c r="S57" s="1">
        <f>SUM(S41:S56)</f>
        <v>72</v>
      </c>
      <c r="T57" s="1">
        <f>SUM(T41:T56)</f>
        <v>64</v>
      </c>
      <c r="Z57" s="1">
        <f>SUM(Z41:Z56)</f>
        <v>66</v>
      </c>
      <c r="AA57" s="1">
        <f>SUM(AA41:AA56)</f>
        <v>70</v>
      </c>
    </row>
    <row r="60" spans="5:27" ht="12.75">
      <c r="E60" s="11" t="s">
        <v>69</v>
      </c>
      <c r="F60" s="11" t="s">
        <v>68</v>
      </c>
      <c r="L60" s="11" t="s">
        <v>69</v>
      </c>
      <c r="M60" s="11" t="s">
        <v>145</v>
      </c>
      <c r="S60" s="11" t="s">
        <v>69</v>
      </c>
      <c r="T60" s="11" t="s">
        <v>71</v>
      </c>
      <c r="Z60" s="11" t="s">
        <v>70</v>
      </c>
      <c r="AA60" s="11" t="s">
        <v>147</v>
      </c>
    </row>
    <row r="61" spans="1:27" ht="12.75">
      <c r="A61" s="1">
        <f aca="true" t="shared" si="12" ref="A61:A76">RANK(D61,D$61:D$76)</f>
        <v>1</v>
      </c>
      <c r="B61" t="s">
        <v>40</v>
      </c>
      <c r="C61" s="9" t="s">
        <v>69</v>
      </c>
      <c r="D61" s="13">
        <v>12</v>
      </c>
      <c r="E61" s="1">
        <v>16</v>
      </c>
      <c r="H61" s="1">
        <f aca="true" t="shared" si="13" ref="H61:H76">RANK(K61,K$61:K$76)</f>
        <v>1</v>
      </c>
      <c r="I61" t="s">
        <v>40</v>
      </c>
      <c r="J61" s="9" t="s">
        <v>69</v>
      </c>
      <c r="K61" s="13">
        <v>4</v>
      </c>
      <c r="L61" s="1">
        <v>16</v>
      </c>
      <c r="O61" s="1">
        <f aca="true" t="shared" si="14" ref="O61:O76">RANK(R61,R$61:R$76)</f>
        <v>1</v>
      </c>
      <c r="P61" t="s">
        <v>40</v>
      </c>
      <c r="Q61" s="9" t="s">
        <v>69</v>
      </c>
      <c r="R61" s="13">
        <v>7</v>
      </c>
      <c r="S61" s="1">
        <v>16</v>
      </c>
      <c r="V61" s="1">
        <f aca="true" t="shared" si="15" ref="V61:V76">RANK(Y61,Y$61:Y$76)</f>
        <v>1</v>
      </c>
      <c r="W61" t="s">
        <v>137</v>
      </c>
      <c r="X61" s="9" t="s">
        <v>147</v>
      </c>
      <c r="Y61" s="1">
        <v>-14</v>
      </c>
      <c r="AA61" s="1">
        <v>16</v>
      </c>
    </row>
    <row r="62" spans="1:27" ht="12.75">
      <c r="A62" s="1">
        <f t="shared" si="12"/>
        <v>2</v>
      </c>
      <c r="B62" t="s">
        <v>47</v>
      </c>
      <c r="C62" s="9" t="s">
        <v>69</v>
      </c>
      <c r="D62" s="13">
        <v>-13</v>
      </c>
      <c r="E62" s="1">
        <v>15</v>
      </c>
      <c r="H62" s="1">
        <f t="shared" si="13"/>
        <v>2</v>
      </c>
      <c r="I62" t="s">
        <v>47</v>
      </c>
      <c r="J62" s="9" t="s">
        <v>69</v>
      </c>
      <c r="K62" s="13">
        <v>-18</v>
      </c>
      <c r="L62" s="1">
        <v>15</v>
      </c>
      <c r="O62" s="1">
        <f t="shared" si="14"/>
        <v>2</v>
      </c>
      <c r="P62" t="s">
        <v>47</v>
      </c>
      <c r="Q62" s="9" t="s">
        <v>69</v>
      </c>
      <c r="R62" s="13">
        <v>-18</v>
      </c>
      <c r="S62" s="1">
        <v>15</v>
      </c>
      <c r="V62" s="1">
        <f t="shared" si="15"/>
        <v>2</v>
      </c>
      <c r="W62" t="s">
        <v>136</v>
      </c>
      <c r="X62" s="9" t="s">
        <v>147</v>
      </c>
      <c r="Y62" s="1">
        <v>-24</v>
      </c>
      <c r="AA62" s="1">
        <v>15</v>
      </c>
    </row>
    <row r="63" spans="1:26" ht="12.75">
      <c r="A63" s="1">
        <f t="shared" si="12"/>
        <v>3</v>
      </c>
      <c r="B63" t="s">
        <v>49</v>
      </c>
      <c r="C63" s="9" t="s">
        <v>69</v>
      </c>
      <c r="D63" s="13">
        <v>-19</v>
      </c>
      <c r="E63" s="1">
        <v>14</v>
      </c>
      <c r="H63" s="1">
        <f t="shared" si="13"/>
        <v>3</v>
      </c>
      <c r="I63" t="s">
        <v>49</v>
      </c>
      <c r="J63" s="9" t="s">
        <v>69</v>
      </c>
      <c r="K63" s="1">
        <v>-22</v>
      </c>
      <c r="L63" s="1">
        <v>14</v>
      </c>
      <c r="O63" s="1">
        <f t="shared" si="14"/>
        <v>3</v>
      </c>
      <c r="P63" t="s">
        <v>49</v>
      </c>
      <c r="Q63" s="9" t="s">
        <v>69</v>
      </c>
      <c r="R63" s="13">
        <v>-19</v>
      </c>
      <c r="S63" s="1">
        <v>14</v>
      </c>
      <c r="V63" s="1">
        <f t="shared" si="15"/>
        <v>3</v>
      </c>
      <c r="W63" t="s">
        <v>42</v>
      </c>
      <c r="X63" s="9" t="s">
        <v>70</v>
      </c>
      <c r="Y63" s="13">
        <v>-63</v>
      </c>
      <c r="Z63" s="1">
        <v>14</v>
      </c>
    </row>
    <row r="64" spans="1:27" ht="12.75">
      <c r="A64" s="1">
        <f t="shared" si="12"/>
        <v>4</v>
      </c>
      <c r="B64" t="s">
        <v>41</v>
      </c>
      <c r="C64" s="9" t="s">
        <v>69</v>
      </c>
      <c r="D64" s="13">
        <v>-35</v>
      </c>
      <c r="E64" s="1">
        <v>13</v>
      </c>
      <c r="H64" s="1">
        <f t="shared" si="13"/>
        <v>4</v>
      </c>
      <c r="I64" t="s">
        <v>126</v>
      </c>
      <c r="J64" s="9" t="s">
        <v>145</v>
      </c>
      <c r="K64" s="1">
        <v>-35</v>
      </c>
      <c r="M64" s="1">
        <v>13</v>
      </c>
      <c r="O64" s="1">
        <f t="shared" si="14"/>
        <v>4</v>
      </c>
      <c r="P64" t="s">
        <v>41</v>
      </c>
      <c r="Q64" s="9" t="s">
        <v>69</v>
      </c>
      <c r="R64" s="13">
        <v>-35</v>
      </c>
      <c r="S64" s="1">
        <v>13</v>
      </c>
      <c r="V64" s="1">
        <f t="shared" si="15"/>
        <v>4</v>
      </c>
      <c r="W64" t="s">
        <v>138</v>
      </c>
      <c r="X64" s="9" t="s">
        <v>147</v>
      </c>
      <c r="Y64" s="1">
        <v>-69</v>
      </c>
      <c r="AA64" s="1">
        <v>13</v>
      </c>
    </row>
    <row r="65" spans="1:26" ht="12.75">
      <c r="A65" s="1">
        <f t="shared" si="12"/>
        <v>5</v>
      </c>
      <c r="B65" t="s">
        <v>22</v>
      </c>
      <c r="C65" s="9" t="s">
        <v>68</v>
      </c>
      <c r="D65" s="1">
        <v>-58</v>
      </c>
      <c r="F65" s="1">
        <v>12</v>
      </c>
      <c r="H65" s="1">
        <f t="shared" si="13"/>
        <v>5</v>
      </c>
      <c r="I65" t="s">
        <v>41</v>
      </c>
      <c r="J65" s="9" t="s">
        <v>69</v>
      </c>
      <c r="K65" s="1">
        <v>-38</v>
      </c>
      <c r="L65" s="1">
        <v>12</v>
      </c>
      <c r="O65" s="1">
        <f t="shared" si="14"/>
        <v>5</v>
      </c>
      <c r="P65" t="s">
        <v>55</v>
      </c>
      <c r="Q65" s="9" t="s">
        <v>71</v>
      </c>
      <c r="R65" s="1">
        <v>-67</v>
      </c>
      <c r="T65" s="1">
        <v>12</v>
      </c>
      <c r="V65" s="1">
        <f t="shared" si="15"/>
        <v>5</v>
      </c>
      <c r="W65" t="s">
        <v>44</v>
      </c>
      <c r="X65" s="9" t="s">
        <v>70</v>
      </c>
      <c r="Y65" s="1">
        <v>-71</v>
      </c>
      <c r="Z65" s="1">
        <v>12</v>
      </c>
    </row>
    <row r="66" spans="1:26" ht="12.75">
      <c r="A66" s="1">
        <f t="shared" si="12"/>
        <v>6</v>
      </c>
      <c r="B66" t="s">
        <v>32</v>
      </c>
      <c r="C66" s="9" t="s">
        <v>68</v>
      </c>
      <c r="D66" s="1">
        <v>-80</v>
      </c>
      <c r="F66" s="1">
        <v>11</v>
      </c>
      <c r="H66" s="1">
        <f t="shared" si="13"/>
        <v>6</v>
      </c>
      <c r="I66" t="s">
        <v>127</v>
      </c>
      <c r="J66" s="9" t="s">
        <v>145</v>
      </c>
      <c r="K66" s="1">
        <v>-65</v>
      </c>
      <c r="M66" s="1">
        <v>11</v>
      </c>
      <c r="O66" s="1">
        <f t="shared" si="14"/>
        <v>6</v>
      </c>
      <c r="P66" t="s">
        <v>56</v>
      </c>
      <c r="Q66" s="9" t="s">
        <v>71</v>
      </c>
      <c r="R66" s="1">
        <v>-84</v>
      </c>
      <c r="T66" s="1">
        <v>11</v>
      </c>
      <c r="V66" s="1">
        <f t="shared" si="15"/>
        <v>6</v>
      </c>
      <c r="W66" t="s">
        <v>48</v>
      </c>
      <c r="X66" s="9" t="s">
        <v>70</v>
      </c>
      <c r="Y66" s="1">
        <v>-72</v>
      </c>
      <c r="Z66" s="1">
        <v>11</v>
      </c>
    </row>
    <row r="67" spans="1:26" ht="12.75">
      <c r="A67" s="1">
        <f t="shared" si="12"/>
        <v>7</v>
      </c>
      <c r="B67" t="s">
        <v>51</v>
      </c>
      <c r="C67" s="9" t="s">
        <v>69</v>
      </c>
      <c r="D67" s="1">
        <v>-87</v>
      </c>
      <c r="E67" s="1">
        <v>10</v>
      </c>
      <c r="H67" s="1">
        <f t="shared" si="13"/>
        <v>7</v>
      </c>
      <c r="I67" t="s">
        <v>36</v>
      </c>
      <c r="J67" s="9" t="s">
        <v>145</v>
      </c>
      <c r="K67" s="1">
        <v>-80</v>
      </c>
      <c r="M67" s="1">
        <v>10</v>
      </c>
      <c r="O67" s="1">
        <f t="shared" si="14"/>
        <v>7</v>
      </c>
      <c r="P67" t="s">
        <v>51</v>
      </c>
      <c r="Q67" s="9" t="s">
        <v>69</v>
      </c>
      <c r="R67" s="1">
        <v>-87</v>
      </c>
      <c r="S67" s="1">
        <v>9.5</v>
      </c>
      <c r="V67" s="1">
        <f t="shared" si="15"/>
        <v>7</v>
      </c>
      <c r="W67" t="s">
        <v>46</v>
      </c>
      <c r="X67" s="9" t="s">
        <v>70</v>
      </c>
      <c r="Y67" s="13">
        <v>-78</v>
      </c>
      <c r="Z67" s="1">
        <v>10</v>
      </c>
    </row>
    <row r="68" spans="1:26" ht="12.75">
      <c r="A68" s="1">
        <f t="shared" si="12"/>
        <v>8</v>
      </c>
      <c r="B68" t="s">
        <v>24</v>
      </c>
      <c r="C68" s="9" t="s">
        <v>68</v>
      </c>
      <c r="D68" s="1">
        <v>-102</v>
      </c>
      <c r="F68" s="1">
        <v>9</v>
      </c>
      <c r="H68" s="1">
        <f t="shared" si="13"/>
        <v>8</v>
      </c>
      <c r="I68" t="s">
        <v>125</v>
      </c>
      <c r="J68" s="9" t="s">
        <v>145</v>
      </c>
      <c r="K68" s="1">
        <v>-86</v>
      </c>
      <c r="M68" s="1">
        <v>9</v>
      </c>
      <c r="O68" s="1">
        <f t="shared" si="14"/>
        <v>7</v>
      </c>
      <c r="P68" t="s">
        <v>59</v>
      </c>
      <c r="Q68" s="9" t="s">
        <v>71</v>
      </c>
      <c r="R68" s="1">
        <v>-87</v>
      </c>
      <c r="T68" s="1">
        <v>9.5</v>
      </c>
      <c r="V68" s="1">
        <f t="shared" si="15"/>
        <v>8</v>
      </c>
      <c r="W68" t="s">
        <v>52</v>
      </c>
      <c r="X68" s="9" t="s">
        <v>70</v>
      </c>
      <c r="Y68" s="1">
        <v>-82</v>
      </c>
      <c r="Z68" s="1">
        <v>9</v>
      </c>
    </row>
    <row r="69" spans="1:27" ht="12.75">
      <c r="A69" s="1">
        <f t="shared" si="12"/>
        <v>9</v>
      </c>
      <c r="B69" t="s">
        <v>43</v>
      </c>
      <c r="C69" s="9" t="s">
        <v>69</v>
      </c>
      <c r="D69" s="1">
        <v>-105</v>
      </c>
      <c r="E69" s="1">
        <v>7.5</v>
      </c>
      <c r="H69" s="1">
        <f t="shared" si="13"/>
        <v>9</v>
      </c>
      <c r="I69" t="s">
        <v>51</v>
      </c>
      <c r="J69" s="9" t="s">
        <v>69</v>
      </c>
      <c r="K69" s="1">
        <v>-87</v>
      </c>
      <c r="L69" s="1">
        <v>8</v>
      </c>
      <c r="O69" s="1">
        <f t="shared" si="14"/>
        <v>9</v>
      </c>
      <c r="P69" t="s">
        <v>61</v>
      </c>
      <c r="Q69" s="9" t="s">
        <v>71</v>
      </c>
      <c r="R69" s="1">
        <v>-99</v>
      </c>
      <c r="T69" s="1">
        <v>8</v>
      </c>
      <c r="V69" s="1">
        <f t="shared" si="15"/>
        <v>9</v>
      </c>
      <c r="W69" t="s">
        <v>140</v>
      </c>
      <c r="X69" s="9" t="s">
        <v>147</v>
      </c>
      <c r="Y69" s="1">
        <v>-90</v>
      </c>
      <c r="AA69" s="1">
        <v>8</v>
      </c>
    </row>
    <row r="70" spans="1:27" ht="12.75">
      <c r="A70" s="1">
        <f t="shared" si="12"/>
        <v>9</v>
      </c>
      <c r="B70" t="s">
        <v>53</v>
      </c>
      <c r="C70" s="9" t="s">
        <v>69</v>
      </c>
      <c r="D70" s="1">
        <v>-105</v>
      </c>
      <c r="E70" s="1">
        <v>7.5</v>
      </c>
      <c r="H70" s="1">
        <f t="shared" si="13"/>
        <v>10</v>
      </c>
      <c r="I70" t="s">
        <v>38</v>
      </c>
      <c r="J70" s="9" t="s">
        <v>145</v>
      </c>
      <c r="K70" s="1">
        <v>-90</v>
      </c>
      <c r="M70" s="1">
        <v>7</v>
      </c>
      <c r="O70" s="1">
        <f t="shared" si="14"/>
        <v>10</v>
      </c>
      <c r="P70" t="s">
        <v>43</v>
      </c>
      <c r="Q70" s="9" t="s">
        <v>69</v>
      </c>
      <c r="R70" s="1">
        <v>-105</v>
      </c>
      <c r="S70" s="1">
        <v>6.5</v>
      </c>
      <c r="V70" s="1">
        <f t="shared" si="15"/>
        <v>10</v>
      </c>
      <c r="W70" t="s">
        <v>143</v>
      </c>
      <c r="X70" s="9" t="s">
        <v>147</v>
      </c>
      <c r="Y70" s="1">
        <v>-91</v>
      </c>
      <c r="AA70" s="1">
        <v>7</v>
      </c>
    </row>
    <row r="71" spans="1:27" ht="12.75">
      <c r="A71" s="1">
        <f t="shared" si="12"/>
        <v>11</v>
      </c>
      <c r="B71" t="s">
        <v>81</v>
      </c>
      <c r="C71" s="9" t="s">
        <v>68</v>
      </c>
      <c r="D71" s="1">
        <v>-109</v>
      </c>
      <c r="F71" s="1">
        <v>6</v>
      </c>
      <c r="H71" s="1">
        <f t="shared" si="13"/>
        <v>11</v>
      </c>
      <c r="I71" t="s">
        <v>43</v>
      </c>
      <c r="J71" s="9" t="s">
        <v>69</v>
      </c>
      <c r="K71" s="1">
        <v>-105</v>
      </c>
      <c r="L71" s="1">
        <v>5.5</v>
      </c>
      <c r="O71" s="1">
        <f t="shared" si="14"/>
        <v>10</v>
      </c>
      <c r="P71" t="s">
        <v>53</v>
      </c>
      <c r="Q71" s="9" t="s">
        <v>69</v>
      </c>
      <c r="R71" s="1">
        <v>-105</v>
      </c>
      <c r="S71" s="1">
        <v>6.5</v>
      </c>
      <c r="V71" s="1">
        <f t="shared" si="15"/>
        <v>11</v>
      </c>
      <c r="W71" t="s">
        <v>141</v>
      </c>
      <c r="X71" s="9" t="s">
        <v>147</v>
      </c>
      <c r="Y71" s="1">
        <v>-93</v>
      </c>
      <c r="AA71" s="1">
        <v>6</v>
      </c>
    </row>
    <row r="72" spans="1:27" ht="12.75">
      <c r="A72" s="1">
        <f t="shared" si="12"/>
        <v>12</v>
      </c>
      <c r="B72" t="s">
        <v>30</v>
      </c>
      <c r="C72" s="9" t="s">
        <v>68</v>
      </c>
      <c r="D72" s="1">
        <v>-116</v>
      </c>
      <c r="F72" s="1">
        <v>5</v>
      </c>
      <c r="H72" s="1">
        <f t="shared" si="13"/>
        <v>11</v>
      </c>
      <c r="I72" t="s">
        <v>53</v>
      </c>
      <c r="J72" s="9" t="s">
        <v>69</v>
      </c>
      <c r="K72" s="1">
        <v>-105</v>
      </c>
      <c r="L72" s="1">
        <v>5.5</v>
      </c>
      <c r="O72" s="1">
        <f t="shared" si="14"/>
        <v>12</v>
      </c>
      <c r="P72" t="s">
        <v>82</v>
      </c>
      <c r="Q72" s="9" t="s">
        <v>71</v>
      </c>
      <c r="R72" s="1">
        <v>-107</v>
      </c>
      <c r="T72" s="1">
        <v>5</v>
      </c>
      <c r="V72" s="1">
        <f t="shared" si="15"/>
        <v>12</v>
      </c>
      <c r="W72" t="s">
        <v>142</v>
      </c>
      <c r="X72" s="9" t="s">
        <v>147</v>
      </c>
      <c r="Y72" s="1">
        <v>-100</v>
      </c>
      <c r="AA72" s="1">
        <v>5</v>
      </c>
    </row>
    <row r="73" spans="1:27" ht="12.75">
      <c r="A73" s="1">
        <f t="shared" si="12"/>
        <v>13</v>
      </c>
      <c r="B73" t="s">
        <v>34</v>
      </c>
      <c r="C73" s="9" t="s">
        <v>68</v>
      </c>
      <c r="D73" s="1">
        <v>-123</v>
      </c>
      <c r="F73" s="1">
        <v>4</v>
      </c>
      <c r="H73" s="1">
        <f t="shared" si="13"/>
        <v>13</v>
      </c>
      <c r="I73" t="s">
        <v>39</v>
      </c>
      <c r="J73" s="9" t="s">
        <v>145</v>
      </c>
      <c r="K73" s="1">
        <v>-106</v>
      </c>
      <c r="M73" s="1">
        <v>4</v>
      </c>
      <c r="O73" s="1">
        <f t="shared" si="14"/>
        <v>13</v>
      </c>
      <c r="P73" t="s">
        <v>62</v>
      </c>
      <c r="Q73" s="9" t="s">
        <v>71</v>
      </c>
      <c r="R73" s="1">
        <v>-138</v>
      </c>
      <c r="T73" s="1">
        <v>4</v>
      </c>
      <c r="V73" s="1">
        <f t="shared" si="15"/>
        <v>13</v>
      </c>
      <c r="W73" t="s">
        <v>139</v>
      </c>
      <c r="X73" s="9" t="s">
        <v>147</v>
      </c>
      <c r="Y73" s="1">
        <v>-112</v>
      </c>
      <c r="AA73" s="1">
        <v>4</v>
      </c>
    </row>
    <row r="74" spans="1:26" ht="12.75">
      <c r="A74" s="1">
        <f t="shared" si="12"/>
        <v>14</v>
      </c>
      <c r="B74" t="s">
        <v>28</v>
      </c>
      <c r="C74" s="9" t="s">
        <v>68</v>
      </c>
      <c r="D74" s="1">
        <v>-127</v>
      </c>
      <c r="F74" s="1">
        <v>3</v>
      </c>
      <c r="H74" s="1">
        <f t="shared" si="13"/>
        <v>14</v>
      </c>
      <c r="I74" t="s">
        <v>37</v>
      </c>
      <c r="J74" s="9" t="s">
        <v>145</v>
      </c>
      <c r="K74" s="1">
        <v>-125</v>
      </c>
      <c r="M74" s="1">
        <v>3</v>
      </c>
      <c r="O74" s="1">
        <f t="shared" si="14"/>
        <v>14</v>
      </c>
      <c r="P74" t="s">
        <v>58</v>
      </c>
      <c r="Q74" s="9" t="s">
        <v>71</v>
      </c>
      <c r="R74" s="1">
        <v>-177</v>
      </c>
      <c r="T74" s="1">
        <v>3</v>
      </c>
      <c r="V74" s="1">
        <f t="shared" si="15"/>
        <v>14</v>
      </c>
      <c r="W74" t="s">
        <v>50</v>
      </c>
      <c r="X74" s="9" t="s">
        <v>70</v>
      </c>
      <c r="Y74" s="1">
        <v>-116</v>
      </c>
      <c r="Z74" s="1">
        <v>3</v>
      </c>
    </row>
    <row r="75" spans="1:26" ht="12.75">
      <c r="A75" s="1">
        <f t="shared" si="12"/>
        <v>15</v>
      </c>
      <c r="B75" t="s">
        <v>26</v>
      </c>
      <c r="C75" s="9" t="s">
        <v>68</v>
      </c>
      <c r="D75" s="1">
        <v>-143</v>
      </c>
      <c r="F75" s="1">
        <v>2</v>
      </c>
      <c r="H75" s="1">
        <f t="shared" si="13"/>
        <v>15</v>
      </c>
      <c r="I75" t="s">
        <v>35</v>
      </c>
      <c r="J75" s="9" t="s">
        <v>145</v>
      </c>
      <c r="K75" s="1">
        <v>-169</v>
      </c>
      <c r="M75" s="1">
        <v>2</v>
      </c>
      <c r="O75" s="1">
        <f t="shared" si="14"/>
        <v>15</v>
      </c>
      <c r="P75" t="s">
        <v>45</v>
      </c>
      <c r="Q75" s="9" t="s">
        <v>69</v>
      </c>
      <c r="R75" s="1">
        <v>-189</v>
      </c>
      <c r="S75" s="1">
        <v>2</v>
      </c>
      <c r="V75" s="1">
        <f t="shared" si="15"/>
        <v>15</v>
      </c>
      <c r="W75" t="s">
        <v>54</v>
      </c>
      <c r="X75" s="9" t="s">
        <v>70</v>
      </c>
      <c r="Y75" s="1">
        <v>-130</v>
      </c>
      <c r="Z75" s="1">
        <v>2</v>
      </c>
    </row>
    <row r="76" spans="1:26" ht="12.75">
      <c r="A76" s="1">
        <f t="shared" si="12"/>
        <v>16</v>
      </c>
      <c r="B76" t="s">
        <v>45</v>
      </c>
      <c r="C76" s="9" t="s">
        <v>69</v>
      </c>
      <c r="D76" s="1">
        <v>-189</v>
      </c>
      <c r="E76" s="1">
        <v>1</v>
      </c>
      <c r="H76" s="1">
        <f t="shared" si="13"/>
        <v>16</v>
      </c>
      <c r="I76" t="s">
        <v>45</v>
      </c>
      <c r="J76" s="9" t="s">
        <v>69</v>
      </c>
      <c r="K76" s="1">
        <v>-189</v>
      </c>
      <c r="L76" s="1">
        <v>1</v>
      </c>
      <c r="O76" s="1">
        <f t="shared" si="14"/>
        <v>16</v>
      </c>
      <c r="P76" t="s">
        <v>57</v>
      </c>
      <c r="Q76" s="9" t="s">
        <v>71</v>
      </c>
      <c r="R76" s="1">
        <v>-217</v>
      </c>
      <c r="T76" s="1">
        <v>1</v>
      </c>
      <c r="V76" s="1">
        <f t="shared" si="15"/>
        <v>16</v>
      </c>
      <c r="W76" t="s">
        <v>124</v>
      </c>
      <c r="X76" s="9" t="s">
        <v>70</v>
      </c>
      <c r="Y76" s="1">
        <v>-202</v>
      </c>
      <c r="Z76" s="1">
        <v>1</v>
      </c>
    </row>
    <row r="77" spans="5:27" ht="12.75">
      <c r="E77" s="1">
        <f>SUM(E61:E76)</f>
        <v>84</v>
      </c>
      <c r="F77" s="1">
        <f>SUM(F61:F76)</f>
        <v>52</v>
      </c>
      <c r="L77" s="1">
        <f>SUM(L61:L76)</f>
        <v>77</v>
      </c>
      <c r="M77" s="1">
        <f>SUM(M61:M76)</f>
        <v>59</v>
      </c>
      <c r="R77" s="1" t="s">
        <v>72</v>
      </c>
      <c r="S77" s="1">
        <f>SUM(S61:S76)</f>
        <v>82.5</v>
      </c>
      <c r="T77" s="1">
        <f>SUM(T61:T76)</f>
        <v>53.5</v>
      </c>
      <c r="Z77" s="1">
        <f>SUM(Z61:Z76)</f>
        <v>62</v>
      </c>
      <c r="AA77" s="3">
        <f>SUM(AA61:AA76)</f>
        <v>74</v>
      </c>
    </row>
    <row r="80" spans="5:27" ht="12.75">
      <c r="E80" s="11" t="s">
        <v>70</v>
      </c>
      <c r="F80" s="11" t="s">
        <v>146</v>
      </c>
      <c r="L80" s="11" t="s">
        <v>70</v>
      </c>
      <c r="M80" s="11" t="s">
        <v>68</v>
      </c>
      <c r="S80" s="11" t="s">
        <v>70</v>
      </c>
      <c r="T80" s="11" t="s">
        <v>145</v>
      </c>
      <c r="Z80" s="11" t="s">
        <v>70</v>
      </c>
      <c r="AA80" s="11" t="s">
        <v>71</v>
      </c>
    </row>
    <row r="81" spans="1:26" ht="12.75">
      <c r="A81" s="1">
        <f aca="true" t="shared" si="16" ref="A81:A96">RANK(D81,D$81:D$96)</f>
        <v>1</v>
      </c>
      <c r="B81" t="s">
        <v>130</v>
      </c>
      <c r="C81" s="9" t="s">
        <v>146</v>
      </c>
      <c r="D81" s="13">
        <v>10</v>
      </c>
      <c r="F81" s="1">
        <v>16</v>
      </c>
      <c r="H81" s="1">
        <f aca="true" t="shared" si="17" ref="H81:H96">RANK(K81,K$81:K$96)</f>
        <v>1</v>
      </c>
      <c r="I81" t="s">
        <v>22</v>
      </c>
      <c r="J81" s="9" t="s">
        <v>68</v>
      </c>
      <c r="K81" s="1">
        <v>-58</v>
      </c>
      <c r="M81" s="1">
        <v>16</v>
      </c>
      <c r="O81" s="1">
        <f aca="true" t="shared" si="18" ref="O81:O96">RANK(R81,R$81:R$96)</f>
        <v>1</v>
      </c>
      <c r="P81" t="s">
        <v>126</v>
      </c>
      <c r="Q81" s="9" t="s">
        <v>145</v>
      </c>
      <c r="R81" s="1">
        <v>-35</v>
      </c>
      <c r="T81" s="1">
        <v>16</v>
      </c>
      <c r="V81" s="1">
        <f aca="true" t="shared" si="19" ref="V81:V96">RANK(Y81,Y$81:Y$96)</f>
        <v>1</v>
      </c>
      <c r="W81" t="s">
        <v>42</v>
      </c>
      <c r="X81" s="9" t="s">
        <v>70</v>
      </c>
      <c r="Y81" s="13">
        <v>-63</v>
      </c>
      <c r="Z81" s="1">
        <v>16</v>
      </c>
    </row>
    <row r="82" spans="1:27" ht="12.75">
      <c r="A82" s="1">
        <f t="shared" si="16"/>
        <v>2</v>
      </c>
      <c r="B82" t="s">
        <v>128</v>
      </c>
      <c r="C82" s="9" t="s">
        <v>146</v>
      </c>
      <c r="D82" s="1">
        <v>-15</v>
      </c>
      <c r="F82" s="1">
        <v>15</v>
      </c>
      <c r="H82" s="1">
        <f t="shared" si="17"/>
        <v>2</v>
      </c>
      <c r="I82" t="s">
        <v>42</v>
      </c>
      <c r="J82" s="9" t="s">
        <v>70</v>
      </c>
      <c r="K82" s="13">
        <v>-63</v>
      </c>
      <c r="L82" s="1">
        <v>15</v>
      </c>
      <c r="O82" s="1">
        <f t="shared" si="18"/>
        <v>2</v>
      </c>
      <c r="P82" t="s">
        <v>127</v>
      </c>
      <c r="Q82" s="9" t="s">
        <v>145</v>
      </c>
      <c r="R82" s="1">
        <v>-65</v>
      </c>
      <c r="T82" s="1">
        <v>15</v>
      </c>
      <c r="V82" s="1">
        <f t="shared" si="19"/>
        <v>2</v>
      </c>
      <c r="W82" t="s">
        <v>55</v>
      </c>
      <c r="X82" s="9" t="s">
        <v>71</v>
      </c>
      <c r="Y82" s="1">
        <v>-67</v>
      </c>
      <c r="AA82" s="1">
        <v>15</v>
      </c>
    </row>
    <row r="83" spans="1:26" ht="12.75">
      <c r="A83" s="1">
        <f t="shared" si="16"/>
        <v>3</v>
      </c>
      <c r="B83" t="s">
        <v>129</v>
      </c>
      <c r="C83" s="9" t="s">
        <v>146</v>
      </c>
      <c r="D83" s="1">
        <v>-24</v>
      </c>
      <c r="F83" s="1">
        <v>14</v>
      </c>
      <c r="H83" s="1">
        <f t="shared" si="17"/>
        <v>3</v>
      </c>
      <c r="I83" t="s">
        <v>44</v>
      </c>
      <c r="J83" s="9" t="s">
        <v>70</v>
      </c>
      <c r="K83" s="1">
        <v>-71</v>
      </c>
      <c r="L83" s="1">
        <v>14</v>
      </c>
      <c r="O83" s="1">
        <f t="shared" si="18"/>
        <v>3</v>
      </c>
      <c r="P83" t="s">
        <v>42</v>
      </c>
      <c r="Q83" s="9" t="s">
        <v>70</v>
      </c>
      <c r="R83" s="1">
        <v>-68</v>
      </c>
      <c r="S83" s="1">
        <v>14</v>
      </c>
      <c r="V83" s="1">
        <f t="shared" si="19"/>
        <v>3</v>
      </c>
      <c r="W83" t="s">
        <v>44</v>
      </c>
      <c r="X83" s="9" t="s">
        <v>70</v>
      </c>
      <c r="Y83" s="1">
        <v>-71</v>
      </c>
      <c r="Z83" s="1">
        <v>14</v>
      </c>
    </row>
    <row r="84" spans="1:26" ht="12.75">
      <c r="A84" s="1">
        <f t="shared" si="16"/>
        <v>4</v>
      </c>
      <c r="B84" t="s">
        <v>134</v>
      </c>
      <c r="C84" s="9" t="s">
        <v>146</v>
      </c>
      <c r="D84" s="1">
        <v>-53</v>
      </c>
      <c r="F84" s="1">
        <v>13</v>
      </c>
      <c r="H84" s="1">
        <f t="shared" si="17"/>
        <v>4</v>
      </c>
      <c r="I84" t="s">
        <v>48</v>
      </c>
      <c r="J84" s="9" t="s">
        <v>70</v>
      </c>
      <c r="K84" s="1">
        <v>-72</v>
      </c>
      <c r="L84" s="1">
        <v>13</v>
      </c>
      <c r="O84" s="1">
        <f t="shared" si="18"/>
        <v>4</v>
      </c>
      <c r="P84" t="s">
        <v>36</v>
      </c>
      <c r="Q84" s="9" t="s">
        <v>145</v>
      </c>
      <c r="R84" s="13">
        <v>-70</v>
      </c>
      <c r="T84" s="1">
        <v>13</v>
      </c>
      <c r="V84" s="1">
        <f t="shared" si="19"/>
        <v>4</v>
      </c>
      <c r="W84" t="s">
        <v>48</v>
      </c>
      <c r="X84" s="9" t="s">
        <v>70</v>
      </c>
      <c r="Y84" s="1">
        <v>-72</v>
      </c>
      <c r="Z84" s="1">
        <v>13</v>
      </c>
    </row>
    <row r="85" spans="1:27" ht="12.75">
      <c r="A85" s="1">
        <f t="shared" si="16"/>
        <v>5</v>
      </c>
      <c r="B85" t="s">
        <v>133</v>
      </c>
      <c r="C85" s="9" t="s">
        <v>146</v>
      </c>
      <c r="D85" s="13">
        <v>-62</v>
      </c>
      <c r="F85" s="1">
        <v>12</v>
      </c>
      <c r="H85" s="1">
        <f t="shared" si="17"/>
        <v>5</v>
      </c>
      <c r="I85" t="s">
        <v>46</v>
      </c>
      <c r="J85" s="9" t="s">
        <v>70</v>
      </c>
      <c r="K85" s="13">
        <v>-78</v>
      </c>
      <c r="L85" s="1">
        <v>12</v>
      </c>
      <c r="O85" s="1">
        <f t="shared" si="18"/>
        <v>5</v>
      </c>
      <c r="P85" t="s">
        <v>44</v>
      </c>
      <c r="Q85" s="9" t="s">
        <v>70</v>
      </c>
      <c r="R85" s="1">
        <v>-71</v>
      </c>
      <c r="S85" s="1">
        <v>12</v>
      </c>
      <c r="V85" s="1">
        <f t="shared" si="19"/>
        <v>5</v>
      </c>
      <c r="W85" t="s">
        <v>59</v>
      </c>
      <c r="X85" s="9" t="s">
        <v>71</v>
      </c>
      <c r="Y85" s="13">
        <v>-77</v>
      </c>
      <c r="AA85" s="1">
        <v>12</v>
      </c>
    </row>
    <row r="86" spans="1:26" ht="12.75">
      <c r="A86" s="1">
        <f t="shared" si="16"/>
        <v>6</v>
      </c>
      <c r="B86" t="s">
        <v>42</v>
      </c>
      <c r="C86" s="9" t="s">
        <v>70</v>
      </c>
      <c r="D86" s="1">
        <v>-68</v>
      </c>
      <c r="E86" s="1">
        <v>11</v>
      </c>
      <c r="H86" s="1">
        <f t="shared" si="17"/>
        <v>6</v>
      </c>
      <c r="I86" t="s">
        <v>32</v>
      </c>
      <c r="J86" s="9" t="s">
        <v>68</v>
      </c>
      <c r="K86" s="1">
        <v>-80</v>
      </c>
      <c r="M86" s="1">
        <v>11</v>
      </c>
      <c r="O86" s="1">
        <f t="shared" si="18"/>
        <v>6</v>
      </c>
      <c r="P86" t="s">
        <v>48</v>
      </c>
      <c r="Q86" s="9" t="s">
        <v>70</v>
      </c>
      <c r="R86" s="1">
        <v>-72</v>
      </c>
      <c r="S86" s="1">
        <v>11</v>
      </c>
      <c r="V86" s="1">
        <f t="shared" si="19"/>
        <v>6</v>
      </c>
      <c r="W86" t="s">
        <v>46</v>
      </c>
      <c r="X86" s="9" t="s">
        <v>70</v>
      </c>
      <c r="Y86" s="13">
        <v>-78</v>
      </c>
      <c r="Z86" s="1">
        <v>11</v>
      </c>
    </row>
    <row r="87" spans="1:26" ht="12.75">
      <c r="A87" s="1">
        <f t="shared" si="16"/>
        <v>7</v>
      </c>
      <c r="B87" t="s">
        <v>44</v>
      </c>
      <c r="C87" s="9" t="s">
        <v>70</v>
      </c>
      <c r="D87" s="1">
        <v>-71</v>
      </c>
      <c r="E87" s="1">
        <v>10</v>
      </c>
      <c r="H87" s="1">
        <f t="shared" si="17"/>
        <v>7</v>
      </c>
      <c r="I87" t="s">
        <v>52</v>
      </c>
      <c r="J87" s="9" t="s">
        <v>70</v>
      </c>
      <c r="K87" s="1">
        <v>-82</v>
      </c>
      <c r="L87" s="1">
        <v>10</v>
      </c>
      <c r="O87" s="1">
        <f t="shared" si="18"/>
        <v>7</v>
      </c>
      <c r="P87" t="s">
        <v>52</v>
      </c>
      <c r="Q87" s="9" t="s">
        <v>70</v>
      </c>
      <c r="R87" s="1">
        <v>-82</v>
      </c>
      <c r="S87" s="1">
        <v>10</v>
      </c>
      <c r="V87" s="1">
        <f t="shared" si="19"/>
        <v>7</v>
      </c>
      <c r="W87" t="s">
        <v>52</v>
      </c>
      <c r="X87" s="9" t="s">
        <v>70</v>
      </c>
      <c r="Y87" s="1">
        <v>-82</v>
      </c>
      <c r="Z87" s="1">
        <v>10</v>
      </c>
    </row>
    <row r="88" spans="1:27" ht="12.75">
      <c r="A88" s="1">
        <f t="shared" si="16"/>
        <v>8</v>
      </c>
      <c r="B88" t="s">
        <v>48</v>
      </c>
      <c r="C88" s="9" t="s">
        <v>70</v>
      </c>
      <c r="D88" s="1">
        <v>-72</v>
      </c>
      <c r="E88" s="1">
        <v>9</v>
      </c>
      <c r="H88" s="1">
        <f t="shared" si="17"/>
        <v>8</v>
      </c>
      <c r="I88" t="s">
        <v>24</v>
      </c>
      <c r="J88" s="9" t="s">
        <v>68</v>
      </c>
      <c r="K88" s="1">
        <v>-102</v>
      </c>
      <c r="M88" s="1">
        <v>9</v>
      </c>
      <c r="O88" s="1">
        <f t="shared" si="18"/>
        <v>8</v>
      </c>
      <c r="P88" t="s">
        <v>46</v>
      </c>
      <c r="Q88" s="9" t="s">
        <v>70</v>
      </c>
      <c r="R88" s="1">
        <v>-83</v>
      </c>
      <c r="S88" s="1">
        <v>9</v>
      </c>
      <c r="V88" s="1">
        <f t="shared" si="19"/>
        <v>8</v>
      </c>
      <c r="W88" t="s">
        <v>56</v>
      </c>
      <c r="X88" s="9" t="s">
        <v>71</v>
      </c>
      <c r="Y88" s="1">
        <v>-84</v>
      </c>
      <c r="AA88" s="1">
        <v>9</v>
      </c>
    </row>
    <row r="89" spans="1:27" ht="12.75">
      <c r="A89" s="1">
        <f t="shared" si="16"/>
        <v>9</v>
      </c>
      <c r="B89" t="s">
        <v>52</v>
      </c>
      <c r="C89" s="9" t="s">
        <v>70</v>
      </c>
      <c r="D89" s="1">
        <v>-82</v>
      </c>
      <c r="E89" s="1">
        <v>8</v>
      </c>
      <c r="H89" s="1">
        <f t="shared" si="17"/>
        <v>9</v>
      </c>
      <c r="I89" t="s">
        <v>81</v>
      </c>
      <c r="J89" s="9" t="s">
        <v>68</v>
      </c>
      <c r="K89" s="1">
        <v>-109</v>
      </c>
      <c r="M89" s="1">
        <v>8</v>
      </c>
      <c r="O89" s="1">
        <f t="shared" si="18"/>
        <v>9</v>
      </c>
      <c r="P89" t="s">
        <v>125</v>
      </c>
      <c r="Q89" s="9" t="s">
        <v>145</v>
      </c>
      <c r="R89" s="1">
        <v>-86</v>
      </c>
      <c r="T89" s="1">
        <v>8</v>
      </c>
      <c r="V89" s="1">
        <f t="shared" si="19"/>
        <v>9</v>
      </c>
      <c r="W89" t="s">
        <v>61</v>
      </c>
      <c r="X89" s="9" t="s">
        <v>71</v>
      </c>
      <c r="Y89" s="1">
        <v>-99</v>
      </c>
      <c r="AA89" s="1">
        <v>8</v>
      </c>
    </row>
    <row r="90" spans="1:27" ht="12.75">
      <c r="A90" s="1">
        <f t="shared" si="16"/>
        <v>10</v>
      </c>
      <c r="B90" t="s">
        <v>46</v>
      </c>
      <c r="C90" s="9" t="s">
        <v>70</v>
      </c>
      <c r="D90" s="1">
        <v>-83</v>
      </c>
      <c r="E90" s="1">
        <v>7</v>
      </c>
      <c r="H90" s="1">
        <f t="shared" si="17"/>
        <v>10</v>
      </c>
      <c r="I90" t="s">
        <v>50</v>
      </c>
      <c r="J90" s="9" t="s">
        <v>70</v>
      </c>
      <c r="K90" s="1">
        <v>-116</v>
      </c>
      <c r="L90" s="1">
        <v>6.5</v>
      </c>
      <c r="O90" s="1">
        <f t="shared" si="18"/>
        <v>10</v>
      </c>
      <c r="P90" t="s">
        <v>38</v>
      </c>
      <c r="Q90" s="9" t="s">
        <v>145</v>
      </c>
      <c r="R90" s="1">
        <v>-90</v>
      </c>
      <c r="T90" s="1">
        <v>7</v>
      </c>
      <c r="V90" s="1">
        <f t="shared" si="19"/>
        <v>10</v>
      </c>
      <c r="W90" t="s">
        <v>82</v>
      </c>
      <c r="X90" s="9" t="s">
        <v>71</v>
      </c>
      <c r="Y90" s="1">
        <v>-107</v>
      </c>
      <c r="AA90" s="1">
        <v>7</v>
      </c>
    </row>
    <row r="91" spans="1:26" ht="12.75">
      <c r="A91" s="1">
        <f t="shared" si="16"/>
        <v>11</v>
      </c>
      <c r="B91" t="s">
        <v>135</v>
      </c>
      <c r="C91" s="9" t="s">
        <v>146</v>
      </c>
      <c r="D91" s="13">
        <v>-94</v>
      </c>
      <c r="F91" s="1">
        <v>6</v>
      </c>
      <c r="H91" s="1">
        <f t="shared" si="17"/>
        <v>10</v>
      </c>
      <c r="I91" t="s">
        <v>30</v>
      </c>
      <c r="J91" s="9" t="s">
        <v>68</v>
      </c>
      <c r="K91" s="1">
        <v>-116</v>
      </c>
      <c r="M91" s="1">
        <v>6.5</v>
      </c>
      <c r="O91" s="1">
        <f t="shared" si="18"/>
        <v>11</v>
      </c>
      <c r="P91" t="s">
        <v>39</v>
      </c>
      <c r="Q91" s="9" t="s">
        <v>145</v>
      </c>
      <c r="R91" s="1">
        <v>-106</v>
      </c>
      <c r="T91" s="1">
        <v>6</v>
      </c>
      <c r="V91" s="1">
        <f t="shared" si="19"/>
        <v>11</v>
      </c>
      <c r="W91" t="s">
        <v>50</v>
      </c>
      <c r="X91" s="9" t="s">
        <v>70</v>
      </c>
      <c r="Y91" s="1">
        <v>-116</v>
      </c>
      <c r="Z91" s="1">
        <v>6</v>
      </c>
    </row>
    <row r="92" spans="1:26" ht="12.75">
      <c r="A92" s="1">
        <f t="shared" si="16"/>
        <v>12</v>
      </c>
      <c r="B92" t="s">
        <v>132</v>
      </c>
      <c r="C92" s="9" t="s">
        <v>146</v>
      </c>
      <c r="D92" s="1">
        <v>-95</v>
      </c>
      <c r="F92" s="1">
        <v>5</v>
      </c>
      <c r="H92" s="1">
        <f t="shared" si="17"/>
        <v>12</v>
      </c>
      <c r="I92" t="s">
        <v>34</v>
      </c>
      <c r="J92" s="9" t="s">
        <v>68</v>
      </c>
      <c r="K92" s="1">
        <v>-123</v>
      </c>
      <c r="M92" s="1">
        <v>5</v>
      </c>
      <c r="O92" s="1">
        <f t="shared" si="18"/>
        <v>12</v>
      </c>
      <c r="P92" t="s">
        <v>50</v>
      </c>
      <c r="Q92" s="9" t="s">
        <v>70</v>
      </c>
      <c r="R92" s="1">
        <v>-116</v>
      </c>
      <c r="S92" s="1">
        <v>5</v>
      </c>
      <c r="V92" s="1">
        <f t="shared" si="19"/>
        <v>12</v>
      </c>
      <c r="W92" t="s">
        <v>54</v>
      </c>
      <c r="X92" s="9" t="s">
        <v>70</v>
      </c>
      <c r="Y92" s="1">
        <v>-130</v>
      </c>
      <c r="Z92" s="1">
        <v>5</v>
      </c>
    </row>
    <row r="93" spans="1:27" ht="12.75">
      <c r="A93" s="1">
        <f t="shared" si="16"/>
        <v>13</v>
      </c>
      <c r="B93" t="s">
        <v>50</v>
      </c>
      <c r="C93" s="9" t="s">
        <v>70</v>
      </c>
      <c r="D93" s="1">
        <v>-116</v>
      </c>
      <c r="E93" s="1">
        <v>4</v>
      </c>
      <c r="H93" s="1">
        <f t="shared" si="17"/>
        <v>13</v>
      </c>
      <c r="I93" t="s">
        <v>28</v>
      </c>
      <c r="J93" s="9" t="s">
        <v>68</v>
      </c>
      <c r="K93" s="1">
        <v>-127</v>
      </c>
      <c r="M93" s="1">
        <v>4</v>
      </c>
      <c r="O93" s="1">
        <f t="shared" si="18"/>
        <v>13</v>
      </c>
      <c r="P93" t="s">
        <v>37</v>
      </c>
      <c r="Q93" s="9" t="s">
        <v>145</v>
      </c>
      <c r="R93" s="1">
        <v>-125</v>
      </c>
      <c r="T93" s="1">
        <v>4</v>
      </c>
      <c r="V93" s="1">
        <f t="shared" si="19"/>
        <v>13</v>
      </c>
      <c r="W93" t="s">
        <v>62</v>
      </c>
      <c r="X93" s="9" t="s">
        <v>71</v>
      </c>
      <c r="Y93" s="1">
        <v>-138</v>
      </c>
      <c r="AA93" s="1">
        <v>4</v>
      </c>
    </row>
    <row r="94" spans="1:27" ht="12.75">
      <c r="A94" s="1">
        <f t="shared" si="16"/>
        <v>14</v>
      </c>
      <c r="B94" t="s">
        <v>54</v>
      </c>
      <c r="C94" s="9" t="s">
        <v>70</v>
      </c>
      <c r="D94" s="1">
        <v>-130</v>
      </c>
      <c r="E94" s="1">
        <v>3</v>
      </c>
      <c r="H94" s="1">
        <f t="shared" si="17"/>
        <v>14</v>
      </c>
      <c r="I94" t="s">
        <v>54</v>
      </c>
      <c r="J94" s="9" t="s">
        <v>70</v>
      </c>
      <c r="K94" s="1">
        <v>-130</v>
      </c>
      <c r="L94" s="1">
        <v>3</v>
      </c>
      <c r="O94" s="1">
        <f t="shared" si="18"/>
        <v>14</v>
      </c>
      <c r="P94" t="s">
        <v>54</v>
      </c>
      <c r="Q94" s="9" t="s">
        <v>70</v>
      </c>
      <c r="R94" s="1">
        <v>-130</v>
      </c>
      <c r="S94" s="1">
        <v>3</v>
      </c>
      <c r="V94" s="1">
        <f t="shared" si="19"/>
        <v>14</v>
      </c>
      <c r="W94" t="s">
        <v>58</v>
      </c>
      <c r="X94" s="9" t="s">
        <v>71</v>
      </c>
      <c r="Y94" s="1">
        <v>-177</v>
      </c>
      <c r="AA94" s="1">
        <v>3</v>
      </c>
    </row>
    <row r="95" spans="1:26" ht="12.75">
      <c r="A95" s="1">
        <f t="shared" si="16"/>
        <v>15</v>
      </c>
      <c r="B95" t="s">
        <v>131</v>
      </c>
      <c r="C95" s="9" t="s">
        <v>146</v>
      </c>
      <c r="D95" s="1">
        <v>-157</v>
      </c>
      <c r="F95" s="1">
        <v>2</v>
      </c>
      <c r="H95" s="1">
        <f t="shared" si="17"/>
        <v>15</v>
      </c>
      <c r="I95" t="s">
        <v>26</v>
      </c>
      <c r="J95" s="9" t="s">
        <v>68</v>
      </c>
      <c r="K95" s="1">
        <v>-143</v>
      </c>
      <c r="M95" s="1">
        <v>2</v>
      </c>
      <c r="O95" s="1">
        <f t="shared" si="18"/>
        <v>15</v>
      </c>
      <c r="P95" t="s">
        <v>35</v>
      </c>
      <c r="Q95" s="9" t="s">
        <v>145</v>
      </c>
      <c r="R95" s="1">
        <v>-169</v>
      </c>
      <c r="T95" s="1">
        <v>2</v>
      </c>
      <c r="V95" s="1">
        <f t="shared" si="19"/>
        <v>15</v>
      </c>
      <c r="W95" t="s">
        <v>124</v>
      </c>
      <c r="X95" s="9" t="s">
        <v>70</v>
      </c>
      <c r="Y95" s="1">
        <v>-202</v>
      </c>
      <c r="Z95" s="1">
        <v>2</v>
      </c>
    </row>
    <row r="96" spans="1:27" ht="12.75">
      <c r="A96" s="1">
        <f t="shared" si="16"/>
        <v>16</v>
      </c>
      <c r="B96" t="s">
        <v>124</v>
      </c>
      <c r="C96" s="9" t="s">
        <v>70</v>
      </c>
      <c r="D96" s="1">
        <v>-202</v>
      </c>
      <c r="E96" s="1">
        <v>1</v>
      </c>
      <c r="H96" s="1">
        <f t="shared" si="17"/>
        <v>16</v>
      </c>
      <c r="I96" t="s">
        <v>124</v>
      </c>
      <c r="J96" s="9" t="s">
        <v>70</v>
      </c>
      <c r="K96" s="1">
        <v>-202</v>
      </c>
      <c r="L96" s="1">
        <v>1</v>
      </c>
      <c r="O96" s="1">
        <f t="shared" si="18"/>
        <v>16</v>
      </c>
      <c r="P96" t="s">
        <v>124</v>
      </c>
      <c r="Q96" s="9" t="s">
        <v>70</v>
      </c>
      <c r="R96" s="1">
        <v>-202</v>
      </c>
      <c r="S96" s="1">
        <v>1</v>
      </c>
      <c r="V96" s="1">
        <f t="shared" si="19"/>
        <v>16</v>
      </c>
      <c r="W96" t="s">
        <v>57</v>
      </c>
      <c r="X96" s="9" t="s">
        <v>71</v>
      </c>
      <c r="Y96" s="1">
        <v>-217</v>
      </c>
      <c r="AA96" s="1">
        <v>1</v>
      </c>
    </row>
    <row r="97" spans="4:27" ht="12.75">
      <c r="D97" s="1" t="s">
        <v>72</v>
      </c>
      <c r="E97" s="1">
        <f>SUM(E81:E96)</f>
        <v>53</v>
      </c>
      <c r="F97" s="1">
        <f>SUM(F81:F96)</f>
        <v>83</v>
      </c>
      <c r="L97" s="1">
        <f>SUM(L81:L96)</f>
        <v>74.5</v>
      </c>
      <c r="M97" s="1">
        <f>SUM(M81:M96)</f>
        <v>61.5</v>
      </c>
      <c r="S97" s="1">
        <f>SUM(S81:S96)</f>
        <v>65</v>
      </c>
      <c r="T97" s="1">
        <f>SUM(T81:T96)</f>
        <v>71</v>
      </c>
      <c r="Z97" s="1">
        <f>SUM(Z81:Z96)</f>
        <v>77</v>
      </c>
      <c r="AA97" s="1">
        <f>SUM(AA81:AA96)</f>
        <v>59</v>
      </c>
    </row>
    <row r="100" spans="5:27" ht="12.75">
      <c r="E100" s="11" t="s">
        <v>147</v>
      </c>
      <c r="F100" s="11" t="s">
        <v>146</v>
      </c>
      <c r="L100" s="11" t="s">
        <v>147</v>
      </c>
      <c r="M100" s="11" t="s">
        <v>68</v>
      </c>
      <c r="S100" s="11" t="s">
        <v>147</v>
      </c>
      <c r="T100" s="11" t="s">
        <v>145</v>
      </c>
      <c r="Z100" s="11" t="s">
        <v>147</v>
      </c>
      <c r="AA100" s="11" t="s">
        <v>71</v>
      </c>
    </row>
    <row r="101" spans="1:26" ht="12.75">
      <c r="A101" s="1">
        <f aca="true" t="shared" si="20" ref="A101:A116">RANK(D101,D$101:D$116)</f>
        <v>1</v>
      </c>
      <c r="B101" t="s">
        <v>130</v>
      </c>
      <c r="C101" s="9" t="s">
        <v>146</v>
      </c>
      <c r="D101" s="13">
        <v>10</v>
      </c>
      <c r="F101" s="1">
        <v>16</v>
      </c>
      <c r="H101" s="1">
        <f aca="true" t="shared" si="21" ref="H101:H116">RANK(K101,K$101:K$116)</f>
        <v>1</v>
      </c>
      <c r="I101" t="s">
        <v>137</v>
      </c>
      <c r="J101" s="9" t="s">
        <v>147</v>
      </c>
      <c r="K101" s="1">
        <v>-14</v>
      </c>
      <c r="L101" s="1">
        <v>16</v>
      </c>
      <c r="O101" s="1">
        <f aca="true" t="shared" si="22" ref="O101:O116">RANK(R101,R$101:R$116)</f>
        <v>1</v>
      </c>
      <c r="P101" t="s">
        <v>137</v>
      </c>
      <c r="Q101" s="9" t="s">
        <v>147</v>
      </c>
      <c r="R101" s="1">
        <v>-14</v>
      </c>
      <c r="S101" s="1">
        <v>16</v>
      </c>
      <c r="V101" s="1">
        <f aca="true" t="shared" si="23" ref="V101:V116">RANK(Y101,Y$101:Y$116)</f>
        <v>1</v>
      </c>
      <c r="W101" t="s">
        <v>137</v>
      </c>
      <c r="X101" s="9" t="s">
        <v>147</v>
      </c>
      <c r="Y101" s="1">
        <v>-14</v>
      </c>
      <c r="Z101" s="1">
        <v>16</v>
      </c>
    </row>
    <row r="102" spans="1:26" ht="12.75">
      <c r="A102" s="1">
        <f t="shared" si="20"/>
        <v>2</v>
      </c>
      <c r="B102" t="s">
        <v>128</v>
      </c>
      <c r="C102" s="9" t="s">
        <v>146</v>
      </c>
      <c r="D102" s="13">
        <v>-10</v>
      </c>
      <c r="F102" s="1">
        <v>15</v>
      </c>
      <c r="H102" s="1">
        <f t="shared" si="21"/>
        <v>2</v>
      </c>
      <c r="I102" t="s">
        <v>136</v>
      </c>
      <c r="J102" s="9" t="s">
        <v>147</v>
      </c>
      <c r="K102" s="1">
        <v>-24</v>
      </c>
      <c r="L102" s="1">
        <v>15</v>
      </c>
      <c r="O102" s="1">
        <f t="shared" si="22"/>
        <v>2</v>
      </c>
      <c r="P102" t="s">
        <v>136</v>
      </c>
      <c r="Q102" s="9" t="s">
        <v>147</v>
      </c>
      <c r="R102" s="1">
        <v>-24</v>
      </c>
      <c r="S102" s="1">
        <v>15</v>
      </c>
      <c r="V102" s="1">
        <f t="shared" si="23"/>
        <v>2</v>
      </c>
      <c r="W102" t="s">
        <v>136</v>
      </c>
      <c r="X102" s="9" t="s">
        <v>147</v>
      </c>
      <c r="Y102" s="1">
        <v>-24</v>
      </c>
      <c r="Z102" s="1">
        <v>15</v>
      </c>
    </row>
    <row r="103" spans="1:27" ht="12.75">
      <c r="A103" s="1">
        <f t="shared" si="20"/>
        <v>3</v>
      </c>
      <c r="B103" t="s">
        <v>137</v>
      </c>
      <c r="C103" s="9" t="s">
        <v>147</v>
      </c>
      <c r="D103" s="1">
        <v>-14</v>
      </c>
      <c r="E103" s="1">
        <v>14</v>
      </c>
      <c r="H103" s="1">
        <f t="shared" si="21"/>
        <v>3</v>
      </c>
      <c r="I103" t="s">
        <v>22</v>
      </c>
      <c r="J103" s="9" t="s">
        <v>68</v>
      </c>
      <c r="K103" s="1">
        <v>-58</v>
      </c>
      <c r="M103" s="1">
        <v>14</v>
      </c>
      <c r="O103" s="1">
        <f t="shared" si="22"/>
        <v>3</v>
      </c>
      <c r="P103" t="s">
        <v>126</v>
      </c>
      <c r="Q103" s="9" t="s">
        <v>145</v>
      </c>
      <c r="R103" s="1">
        <v>-35</v>
      </c>
      <c r="T103" s="1">
        <v>14</v>
      </c>
      <c r="V103" s="1">
        <f t="shared" si="23"/>
        <v>3</v>
      </c>
      <c r="W103" t="s">
        <v>55</v>
      </c>
      <c r="X103" s="9" t="s">
        <v>71</v>
      </c>
      <c r="Y103" s="1">
        <v>-67</v>
      </c>
      <c r="AA103" s="1">
        <v>14</v>
      </c>
    </row>
    <row r="104" spans="1:26" ht="12.75">
      <c r="A104" s="1">
        <f t="shared" si="20"/>
        <v>4</v>
      </c>
      <c r="B104" t="s">
        <v>136</v>
      </c>
      <c r="C104" s="9" t="s">
        <v>147</v>
      </c>
      <c r="D104" s="1">
        <v>-24</v>
      </c>
      <c r="E104" s="1">
        <v>12.5</v>
      </c>
      <c r="H104" s="1">
        <f t="shared" si="21"/>
        <v>4</v>
      </c>
      <c r="I104" t="s">
        <v>138</v>
      </c>
      <c r="J104" s="9" t="s">
        <v>147</v>
      </c>
      <c r="K104" s="1">
        <v>-69</v>
      </c>
      <c r="L104" s="1">
        <v>13</v>
      </c>
      <c r="O104" s="1">
        <f t="shared" si="22"/>
        <v>4</v>
      </c>
      <c r="P104" t="s">
        <v>127</v>
      </c>
      <c r="Q104" s="9" t="s">
        <v>145</v>
      </c>
      <c r="R104" s="13">
        <v>-55</v>
      </c>
      <c r="T104" s="1">
        <v>13</v>
      </c>
      <c r="V104" s="1">
        <f t="shared" si="23"/>
        <v>4</v>
      </c>
      <c r="W104" t="s">
        <v>138</v>
      </c>
      <c r="X104" s="9" t="s">
        <v>147</v>
      </c>
      <c r="Y104" s="1">
        <v>-69</v>
      </c>
      <c r="Z104" s="1">
        <v>13</v>
      </c>
    </row>
    <row r="105" spans="1:27" ht="12.75">
      <c r="A105" s="1">
        <f t="shared" si="20"/>
        <v>4</v>
      </c>
      <c r="B105" t="s">
        <v>129</v>
      </c>
      <c r="C105" s="9" t="s">
        <v>146</v>
      </c>
      <c r="D105" s="1">
        <v>-24</v>
      </c>
      <c r="F105" s="1">
        <v>12.5</v>
      </c>
      <c r="H105" s="1">
        <f t="shared" si="21"/>
        <v>5</v>
      </c>
      <c r="I105" t="s">
        <v>32</v>
      </c>
      <c r="J105" s="9" t="s">
        <v>68</v>
      </c>
      <c r="K105" s="1">
        <v>-80</v>
      </c>
      <c r="M105" s="1">
        <v>12</v>
      </c>
      <c r="O105" s="1">
        <f t="shared" si="22"/>
        <v>5</v>
      </c>
      <c r="P105" t="s">
        <v>138</v>
      </c>
      <c r="Q105" s="9" t="s">
        <v>147</v>
      </c>
      <c r="R105" s="1">
        <v>-69</v>
      </c>
      <c r="S105" s="1">
        <v>12</v>
      </c>
      <c r="V105" s="1">
        <f t="shared" si="23"/>
        <v>5</v>
      </c>
      <c r="W105" t="s">
        <v>59</v>
      </c>
      <c r="X105" s="9" t="s">
        <v>71</v>
      </c>
      <c r="Y105" s="13">
        <v>-77</v>
      </c>
      <c r="AA105" s="1">
        <v>12</v>
      </c>
    </row>
    <row r="106" spans="1:27" ht="12.75">
      <c r="A106" s="1">
        <f t="shared" si="20"/>
        <v>6</v>
      </c>
      <c r="B106" t="s">
        <v>134</v>
      </c>
      <c r="C106" s="9" t="s">
        <v>146</v>
      </c>
      <c r="D106" s="13">
        <v>-48</v>
      </c>
      <c r="F106" s="1">
        <v>11</v>
      </c>
      <c r="H106" s="1">
        <f t="shared" si="21"/>
        <v>6</v>
      </c>
      <c r="I106" t="s">
        <v>140</v>
      </c>
      <c r="J106" s="9" t="s">
        <v>147</v>
      </c>
      <c r="K106" s="1">
        <v>-90</v>
      </c>
      <c r="L106" s="1">
        <v>11</v>
      </c>
      <c r="O106" s="1">
        <f t="shared" si="22"/>
        <v>6</v>
      </c>
      <c r="P106" t="s">
        <v>36</v>
      </c>
      <c r="Q106" s="9" t="s">
        <v>145</v>
      </c>
      <c r="R106" s="13">
        <v>-70</v>
      </c>
      <c r="T106" s="1">
        <v>11</v>
      </c>
      <c r="V106" s="1">
        <f t="shared" si="23"/>
        <v>6</v>
      </c>
      <c r="W106" t="s">
        <v>56</v>
      </c>
      <c r="X106" s="9" t="s">
        <v>71</v>
      </c>
      <c r="Y106" s="1">
        <v>-84</v>
      </c>
      <c r="AA106" s="1">
        <v>11</v>
      </c>
    </row>
    <row r="107" spans="1:26" ht="12.75">
      <c r="A107" s="1">
        <f t="shared" si="20"/>
        <v>7</v>
      </c>
      <c r="B107" t="s">
        <v>133</v>
      </c>
      <c r="C107" s="9" t="s">
        <v>146</v>
      </c>
      <c r="D107" s="13">
        <v>-62</v>
      </c>
      <c r="F107" s="1">
        <v>10</v>
      </c>
      <c r="H107" s="1">
        <f t="shared" si="21"/>
        <v>7</v>
      </c>
      <c r="I107" t="s">
        <v>143</v>
      </c>
      <c r="J107" s="9" t="s">
        <v>147</v>
      </c>
      <c r="K107" s="1">
        <v>-91</v>
      </c>
      <c r="L107" s="1">
        <v>10</v>
      </c>
      <c r="O107" s="1">
        <f t="shared" si="22"/>
        <v>7</v>
      </c>
      <c r="P107" t="s">
        <v>125</v>
      </c>
      <c r="Q107" s="9" t="s">
        <v>145</v>
      </c>
      <c r="R107" s="1">
        <v>-86</v>
      </c>
      <c r="T107" s="1">
        <v>10</v>
      </c>
      <c r="V107" s="1">
        <f t="shared" si="23"/>
        <v>7</v>
      </c>
      <c r="W107" t="s">
        <v>140</v>
      </c>
      <c r="X107" s="9" t="s">
        <v>147</v>
      </c>
      <c r="Y107" s="1">
        <v>-90</v>
      </c>
      <c r="Z107" s="1">
        <v>10</v>
      </c>
    </row>
    <row r="108" spans="1:26" ht="12.75">
      <c r="A108" s="1">
        <f t="shared" si="20"/>
        <v>8</v>
      </c>
      <c r="B108" t="s">
        <v>138</v>
      </c>
      <c r="C108" s="9" t="s">
        <v>147</v>
      </c>
      <c r="D108" s="1">
        <v>-69</v>
      </c>
      <c r="E108" s="1">
        <v>9</v>
      </c>
      <c r="H108" s="1">
        <f t="shared" si="21"/>
        <v>8</v>
      </c>
      <c r="I108" t="s">
        <v>141</v>
      </c>
      <c r="J108" s="9" t="s">
        <v>147</v>
      </c>
      <c r="K108" s="1">
        <v>-93</v>
      </c>
      <c r="L108" s="1">
        <v>9</v>
      </c>
      <c r="O108" s="1">
        <f t="shared" si="22"/>
        <v>8</v>
      </c>
      <c r="P108" t="s">
        <v>140</v>
      </c>
      <c r="Q108" s="9" t="s">
        <v>147</v>
      </c>
      <c r="R108" s="1">
        <v>-90</v>
      </c>
      <c r="S108" s="1">
        <v>8.5</v>
      </c>
      <c r="V108" s="1">
        <f t="shared" si="23"/>
        <v>8</v>
      </c>
      <c r="W108" t="s">
        <v>143</v>
      </c>
      <c r="X108" s="9" t="s">
        <v>147</v>
      </c>
      <c r="Y108" s="1">
        <v>-91</v>
      </c>
      <c r="Z108" s="1">
        <v>9</v>
      </c>
    </row>
    <row r="109" spans="1:26" ht="12.75">
      <c r="A109" s="1">
        <f t="shared" si="20"/>
        <v>9</v>
      </c>
      <c r="B109" t="s">
        <v>140</v>
      </c>
      <c r="C109" s="9" t="s">
        <v>147</v>
      </c>
      <c r="D109" s="1">
        <v>-90</v>
      </c>
      <c r="E109" s="1">
        <v>8</v>
      </c>
      <c r="H109" s="1">
        <f t="shared" si="21"/>
        <v>9</v>
      </c>
      <c r="I109" t="s">
        <v>142</v>
      </c>
      <c r="J109" s="9" t="s">
        <v>147</v>
      </c>
      <c r="K109" s="1">
        <v>-100</v>
      </c>
      <c r="L109" s="1">
        <v>8</v>
      </c>
      <c r="O109" s="1">
        <f t="shared" si="22"/>
        <v>8</v>
      </c>
      <c r="P109" t="s">
        <v>38</v>
      </c>
      <c r="Q109" s="9" t="s">
        <v>145</v>
      </c>
      <c r="R109" s="1">
        <v>-90</v>
      </c>
      <c r="T109" s="1">
        <v>8.5</v>
      </c>
      <c r="V109" s="1">
        <f t="shared" si="23"/>
        <v>9</v>
      </c>
      <c r="W109" t="s">
        <v>141</v>
      </c>
      <c r="X109" s="9" t="s">
        <v>147</v>
      </c>
      <c r="Y109" s="1">
        <v>-93</v>
      </c>
      <c r="Z109" s="1">
        <v>8</v>
      </c>
    </row>
    <row r="110" spans="1:27" ht="12.75">
      <c r="A110" s="1">
        <f t="shared" si="20"/>
        <v>10</v>
      </c>
      <c r="B110" t="s">
        <v>143</v>
      </c>
      <c r="C110" s="9" t="s">
        <v>147</v>
      </c>
      <c r="D110" s="1">
        <v>-91</v>
      </c>
      <c r="E110" s="1">
        <v>7</v>
      </c>
      <c r="H110" s="1">
        <f t="shared" si="21"/>
        <v>10</v>
      </c>
      <c r="I110" t="s">
        <v>24</v>
      </c>
      <c r="J110" s="9" t="s">
        <v>68</v>
      </c>
      <c r="K110" s="1">
        <v>-102</v>
      </c>
      <c r="M110" s="1">
        <v>7</v>
      </c>
      <c r="O110" s="1">
        <f t="shared" si="22"/>
        <v>10</v>
      </c>
      <c r="P110" t="s">
        <v>143</v>
      </c>
      <c r="Q110" s="9" t="s">
        <v>147</v>
      </c>
      <c r="R110" s="1">
        <v>-91</v>
      </c>
      <c r="S110" s="1">
        <v>7</v>
      </c>
      <c r="V110" s="1">
        <f t="shared" si="23"/>
        <v>10</v>
      </c>
      <c r="W110" t="s">
        <v>61</v>
      </c>
      <c r="X110" s="9" t="s">
        <v>71</v>
      </c>
      <c r="Y110" s="1">
        <v>-99</v>
      </c>
      <c r="AA110" s="1">
        <v>7</v>
      </c>
    </row>
    <row r="111" spans="1:26" ht="12.75">
      <c r="A111" s="1">
        <f t="shared" si="20"/>
        <v>11</v>
      </c>
      <c r="B111" t="s">
        <v>141</v>
      </c>
      <c r="C111" s="9" t="s">
        <v>147</v>
      </c>
      <c r="D111" s="1">
        <v>-93</v>
      </c>
      <c r="E111" s="1">
        <v>6</v>
      </c>
      <c r="H111" s="1">
        <f t="shared" si="21"/>
        <v>11</v>
      </c>
      <c r="I111" t="s">
        <v>81</v>
      </c>
      <c r="J111" s="9" t="s">
        <v>68</v>
      </c>
      <c r="K111" s="1">
        <v>-109</v>
      </c>
      <c r="M111" s="1">
        <v>6</v>
      </c>
      <c r="O111" s="1">
        <f t="shared" si="22"/>
        <v>11</v>
      </c>
      <c r="P111" t="s">
        <v>141</v>
      </c>
      <c r="Q111" s="9" t="s">
        <v>147</v>
      </c>
      <c r="R111" s="1">
        <v>-93</v>
      </c>
      <c r="S111" s="1">
        <v>6</v>
      </c>
      <c r="V111" s="1">
        <f t="shared" si="23"/>
        <v>11</v>
      </c>
      <c r="W111" t="s">
        <v>142</v>
      </c>
      <c r="X111" s="9" t="s">
        <v>147</v>
      </c>
      <c r="Y111" s="1">
        <v>-100</v>
      </c>
      <c r="Z111" s="1">
        <v>6</v>
      </c>
    </row>
    <row r="112" spans="1:27" ht="12.75">
      <c r="A112" s="1">
        <f t="shared" si="20"/>
        <v>12</v>
      </c>
      <c r="B112" t="s">
        <v>135</v>
      </c>
      <c r="C112" s="9" t="s">
        <v>146</v>
      </c>
      <c r="D112" s="13">
        <v>-94</v>
      </c>
      <c r="F112" s="1">
        <v>5</v>
      </c>
      <c r="H112" s="1">
        <f t="shared" si="21"/>
        <v>12</v>
      </c>
      <c r="I112" t="s">
        <v>139</v>
      </c>
      <c r="J112" s="9" t="s">
        <v>147</v>
      </c>
      <c r="K112" s="1">
        <v>-112</v>
      </c>
      <c r="L112" s="1">
        <v>5</v>
      </c>
      <c r="O112" s="1">
        <f t="shared" si="22"/>
        <v>12</v>
      </c>
      <c r="P112" t="s">
        <v>142</v>
      </c>
      <c r="Q112" s="9" t="s">
        <v>147</v>
      </c>
      <c r="R112" s="1">
        <v>-100</v>
      </c>
      <c r="S112" s="1">
        <v>5</v>
      </c>
      <c r="V112" s="1">
        <f t="shared" si="23"/>
        <v>12</v>
      </c>
      <c r="W112" t="s">
        <v>82</v>
      </c>
      <c r="X112" s="9" t="s">
        <v>71</v>
      </c>
      <c r="Y112" s="1">
        <v>-107</v>
      </c>
      <c r="AA112" s="1">
        <v>5</v>
      </c>
    </row>
    <row r="113" spans="1:26" ht="12.75">
      <c r="A113" s="1">
        <f t="shared" si="20"/>
        <v>13</v>
      </c>
      <c r="B113" t="s">
        <v>132</v>
      </c>
      <c r="C113" s="9" t="s">
        <v>146</v>
      </c>
      <c r="D113" s="1">
        <v>-95</v>
      </c>
      <c r="F113" s="1">
        <v>4</v>
      </c>
      <c r="H113" s="1">
        <f t="shared" si="21"/>
        <v>13</v>
      </c>
      <c r="I113" t="s">
        <v>30</v>
      </c>
      <c r="J113" s="9" t="s">
        <v>68</v>
      </c>
      <c r="K113" s="1">
        <v>-116</v>
      </c>
      <c r="M113" s="1">
        <v>4</v>
      </c>
      <c r="O113" s="1">
        <f t="shared" si="22"/>
        <v>13</v>
      </c>
      <c r="P113" t="s">
        <v>39</v>
      </c>
      <c r="Q113" s="9" t="s">
        <v>145</v>
      </c>
      <c r="R113" s="1">
        <v>-106</v>
      </c>
      <c r="T113" s="1">
        <v>4</v>
      </c>
      <c r="V113" s="1">
        <f t="shared" si="23"/>
        <v>13</v>
      </c>
      <c r="W113" t="s">
        <v>139</v>
      </c>
      <c r="X113" s="9" t="s">
        <v>147</v>
      </c>
      <c r="Y113" s="1">
        <v>-112</v>
      </c>
      <c r="Z113" s="1">
        <v>4</v>
      </c>
    </row>
    <row r="114" spans="1:27" ht="12.75">
      <c r="A114" s="1">
        <f t="shared" si="20"/>
        <v>14</v>
      </c>
      <c r="B114" t="s">
        <v>142</v>
      </c>
      <c r="C114" s="9" t="s">
        <v>147</v>
      </c>
      <c r="D114" s="1">
        <v>-100</v>
      </c>
      <c r="E114" s="1">
        <v>3</v>
      </c>
      <c r="H114" s="1">
        <f t="shared" si="21"/>
        <v>14</v>
      </c>
      <c r="I114" t="s">
        <v>34</v>
      </c>
      <c r="J114" s="9" t="s">
        <v>68</v>
      </c>
      <c r="K114" s="1">
        <v>-123</v>
      </c>
      <c r="M114" s="1">
        <v>3</v>
      </c>
      <c r="O114" s="1">
        <f t="shared" si="22"/>
        <v>14</v>
      </c>
      <c r="P114" t="s">
        <v>139</v>
      </c>
      <c r="Q114" s="9" t="s">
        <v>147</v>
      </c>
      <c r="R114" s="1">
        <v>-112</v>
      </c>
      <c r="S114" s="1">
        <v>3</v>
      </c>
      <c r="V114" s="1">
        <f t="shared" si="23"/>
        <v>14</v>
      </c>
      <c r="W114" t="s">
        <v>62</v>
      </c>
      <c r="X114" s="9" t="s">
        <v>71</v>
      </c>
      <c r="Y114" s="1">
        <v>-138</v>
      </c>
      <c r="AA114" s="1">
        <v>3</v>
      </c>
    </row>
    <row r="115" spans="1:27" ht="12.75">
      <c r="A115" s="1">
        <f t="shared" si="20"/>
        <v>15</v>
      </c>
      <c r="B115" t="s">
        <v>139</v>
      </c>
      <c r="C115" s="9" t="s">
        <v>147</v>
      </c>
      <c r="D115" s="1">
        <v>-112</v>
      </c>
      <c r="E115" s="1">
        <v>2</v>
      </c>
      <c r="H115" s="1">
        <f t="shared" si="21"/>
        <v>15</v>
      </c>
      <c r="I115" t="s">
        <v>28</v>
      </c>
      <c r="J115" s="9" t="s">
        <v>68</v>
      </c>
      <c r="K115" s="1">
        <v>-127</v>
      </c>
      <c r="M115" s="1">
        <v>2</v>
      </c>
      <c r="O115" s="1">
        <f t="shared" si="22"/>
        <v>15</v>
      </c>
      <c r="P115" t="s">
        <v>37</v>
      </c>
      <c r="Q115" s="9" t="s">
        <v>145</v>
      </c>
      <c r="R115" s="1">
        <v>-125</v>
      </c>
      <c r="T115" s="1">
        <v>2</v>
      </c>
      <c r="V115" s="1">
        <f t="shared" si="23"/>
        <v>15</v>
      </c>
      <c r="W115" t="s">
        <v>58</v>
      </c>
      <c r="X115" s="9" t="s">
        <v>71</v>
      </c>
      <c r="Y115" s="1">
        <v>-177</v>
      </c>
      <c r="AA115" s="1">
        <v>2</v>
      </c>
    </row>
    <row r="116" spans="1:27" ht="12.75">
      <c r="A116" s="1">
        <f t="shared" si="20"/>
        <v>16</v>
      </c>
      <c r="B116" t="s">
        <v>131</v>
      </c>
      <c r="C116" s="9" t="s">
        <v>146</v>
      </c>
      <c r="D116" s="1">
        <v>-157</v>
      </c>
      <c r="F116" s="1">
        <v>1</v>
      </c>
      <c r="H116" s="1">
        <f t="shared" si="21"/>
        <v>16</v>
      </c>
      <c r="I116" t="s">
        <v>26</v>
      </c>
      <c r="J116" s="9" t="s">
        <v>68</v>
      </c>
      <c r="K116" s="1">
        <v>-143</v>
      </c>
      <c r="M116" s="1">
        <v>1</v>
      </c>
      <c r="O116" s="1">
        <f t="shared" si="22"/>
        <v>16</v>
      </c>
      <c r="P116" t="s">
        <v>35</v>
      </c>
      <c r="Q116" s="9" t="s">
        <v>145</v>
      </c>
      <c r="R116" s="1">
        <v>-169</v>
      </c>
      <c r="T116" s="1">
        <v>1</v>
      </c>
      <c r="V116" s="1">
        <f t="shared" si="23"/>
        <v>16</v>
      </c>
      <c r="W116" t="s">
        <v>57</v>
      </c>
      <c r="X116" s="9" t="s">
        <v>71</v>
      </c>
      <c r="Y116" s="1">
        <v>-217</v>
      </c>
      <c r="AA116" s="1">
        <v>1</v>
      </c>
    </row>
    <row r="117" spans="5:27" ht="12.75">
      <c r="E117" s="1">
        <f>SUM(E101:E116)</f>
        <v>61.5</v>
      </c>
      <c r="F117" s="1">
        <f>SUM(F101:F116)</f>
        <v>74.5</v>
      </c>
      <c r="L117" s="1">
        <f>SUM(L101:L116)</f>
        <v>87</v>
      </c>
      <c r="M117" s="1">
        <f>SUM(M101:M116)</f>
        <v>49</v>
      </c>
      <c r="S117" s="1">
        <f>SUM(S101:S116)</f>
        <v>72.5</v>
      </c>
      <c r="T117" s="1">
        <f>SUM(T101:T116)</f>
        <v>63.5</v>
      </c>
      <c r="Z117" s="1">
        <f>SUM(Z101:Z116)</f>
        <v>81</v>
      </c>
      <c r="AA117" s="1">
        <f>SUM(AA101:AA116)</f>
        <v>55</v>
      </c>
    </row>
    <row r="120" spans="5:27" ht="12.75">
      <c r="E120" s="11" t="s">
        <v>146</v>
      </c>
      <c r="F120" s="11" t="s">
        <v>145</v>
      </c>
      <c r="L120" s="11" t="s">
        <v>146</v>
      </c>
      <c r="M120" s="11" t="s">
        <v>71</v>
      </c>
      <c r="S120" s="11" t="s">
        <v>68</v>
      </c>
      <c r="T120" s="11" t="s">
        <v>145</v>
      </c>
      <c r="Z120" s="11" t="s">
        <v>68</v>
      </c>
      <c r="AA120" s="11" t="s">
        <v>71</v>
      </c>
    </row>
    <row r="121" spans="1:26" ht="12.75">
      <c r="A121" s="1">
        <f aca="true" t="shared" si="24" ref="A121:A136">RANK(D121,D$121:D$136)</f>
        <v>1</v>
      </c>
      <c r="B121" t="s">
        <v>130</v>
      </c>
      <c r="C121" s="9" t="s">
        <v>146</v>
      </c>
      <c r="D121" s="13">
        <v>7</v>
      </c>
      <c r="E121" s="1">
        <v>16</v>
      </c>
      <c r="H121" s="1">
        <f aca="true" t="shared" si="25" ref="H121:H136">RANK(K121,K$121:K$136)</f>
        <v>1</v>
      </c>
      <c r="I121" t="s">
        <v>130</v>
      </c>
      <c r="J121" s="9" t="s">
        <v>146</v>
      </c>
      <c r="K121" s="13">
        <v>7</v>
      </c>
      <c r="L121" s="1">
        <v>16</v>
      </c>
      <c r="O121" s="1">
        <f aca="true" t="shared" si="26" ref="O121:O136">RANK(R121,R$121:R$136)</f>
        <v>1</v>
      </c>
      <c r="P121" t="s">
        <v>126</v>
      </c>
      <c r="Q121" s="9" t="s">
        <v>145</v>
      </c>
      <c r="R121" s="1">
        <v>-35</v>
      </c>
      <c r="T121" s="1">
        <v>16</v>
      </c>
      <c r="V121" s="1">
        <f aca="true" t="shared" si="27" ref="V121:V136">RANK(Y121,Y$121:Y$136)</f>
        <v>1</v>
      </c>
      <c r="W121" t="s">
        <v>22</v>
      </c>
      <c r="X121" s="9" t="s">
        <v>68</v>
      </c>
      <c r="Y121" s="1">
        <v>-58</v>
      </c>
      <c r="Z121" s="1">
        <v>16</v>
      </c>
    </row>
    <row r="122" spans="1:27" ht="12.75">
      <c r="A122" s="1">
        <f t="shared" si="24"/>
        <v>2</v>
      </c>
      <c r="B122" t="s">
        <v>128</v>
      </c>
      <c r="C122" s="9" t="s">
        <v>146</v>
      </c>
      <c r="D122" s="1">
        <v>-15</v>
      </c>
      <c r="E122" s="1">
        <v>15</v>
      </c>
      <c r="H122" s="1">
        <f t="shared" si="25"/>
        <v>2</v>
      </c>
      <c r="I122" t="s">
        <v>128</v>
      </c>
      <c r="J122" s="9" t="s">
        <v>146</v>
      </c>
      <c r="K122" s="13">
        <v>-10</v>
      </c>
      <c r="L122" s="1">
        <v>15</v>
      </c>
      <c r="O122" s="1">
        <f t="shared" si="26"/>
        <v>2</v>
      </c>
      <c r="P122" t="s">
        <v>127</v>
      </c>
      <c r="Q122" s="9" t="s">
        <v>145</v>
      </c>
      <c r="R122" s="13">
        <v>-55</v>
      </c>
      <c r="T122" s="1">
        <v>15</v>
      </c>
      <c r="V122" s="1">
        <f t="shared" si="27"/>
        <v>2</v>
      </c>
      <c r="W122" t="s">
        <v>55</v>
      </c>
      <c r="X122" s="9" t="s">
        <v>71</v>
      </c>
      <c r="Y122" s="1">
        <v>-67</v>
      </c>
      <c r="AA122" s="1">
        <v>15</v>
      </c>
    </row>
    <row r="123" spans="1:27" ht="12.75">
      <c r="A123" s="1">
        <f t="shared" si="24"/>
        <v>3</v>
      </c>
      <c r="B123" t="s">
        <v>129</v>
      </c>
      <c r="C123" s="9" t="s">
        <v>146</v>
      </c>
      <c r="D123" s="1">
        <v>-24</v>
      </c>
      <c r="E123" s="1">
        <v>14</v>
      </c>
      <c r="H123" s="1">
        <f t="shared" si="25"/>
        <v>3</v>
      </c>
      <c r="I123" t="s">
        <v>129</v>
      </c>
      <c r="J123" s="9" t="s">
        <v>146</v>
      </c>
      <c r="K123" s="1">
        <v>-24</v>
      </c>
      <c r="L123" s="1">
        <v>14</v>
      </c>
      <c r="O123" s="1">
        <f t="shared" si="26"/>
        <v>3</v>
      </c>
      <c r="P123" t="s">
        <v>22</v>
      </c>
      <c r="Q123" s="9" t="s">
        <v>68</v>
      </c>
      <c r="R123" s="1">
        <v>-58</v>
      </c>
      <c r="S123" s="1">
        <v>14</v>
      </c>
      <c r="V123" s="1">
        <f t="shared" si="27"/>
        <v>3</v>
      </c>
      <c r="W123" t="s">
        <v>59</v>
      </c>
      <c r="X123" s="9" t="s">
        <v>71</v>
      </c>
      <c r="Y123" s="13">
        <v>-77</v>
      </c>
      <c r="AA123" s="1">
        <v>14</v>
      </c>
    </row>
    <row r="124" spans="1:26" ht="12.75">
      <c r="A124" s="1">
        <f t="shared" si="24"/>
        <v>4</v>
      </c>
      <c r="B124" t="s">
        <v>126</v>
      </c>
      <c r="C124" s="9" t="s">
        <v>145</v>
      </c>
      <c r="D124" s="1">
        <v>-35</v>
      </c>
      <c r="F124" s="1">
        <v>13</v>
      </c>
      <c r="H124" s="1">
        <f t="shared" si="25"/>
        <v>4</v>
      </c>
      <c r="I124" t="s">
        <v>134</v>
      </c>
      <c r="J124" s="9" t="s">
        <v>146</v>
      </c>
      <c r="K124" s="13">
        <v>-48</v>
      </c>
      <c r="L124" s="1">
        <v>13</v>
      </c>
      <c r="O124" s="1">
        <f t="shared" si="26"/>
        <v>4</v>
      </c>
      <c r="P124" t="s">
        <v>36</v>
      </c>
      <c r="Q124" s="9" t="s">
        <v>145</v>
      </c>
      <c r="R124" s="13">
        <v>-70</v>
      </c>
      <c r="T124" s="1">
        <v>13</v>
      </c>
      <c r="V124" s="1">
        <f t="shared" si="27"/>
        <v>4</v>
      </c>
      <c r="W124" t="s">
        <v>32</v>
      </c>
      <c r="X124" s="9" t="s">
        <v>68</v>
      </c>
      <c r="Y124" s="1">
        <v>-80</v>
      </c>
      <c r="Z124" s="1">
        <v>13</v>
      </c>
    </row>
    <row r="125" spans="1:27" ht="12.75">
      <c r="A125" s="1">
        <f t="shared" si="24"/>
        <v>5</v>
      </c>
      <c r="B125" t="s">
        <v>134</v>
      </c>
      <c r="C125" s="9" t="s">
        <v>146</v>
      </c>
      <c r="D125" s="1">
        <v>-53</v>
      </c>
      <c r="E125" s="1">
        <v>12</v>
      </c>
      <c r="H125" s="1">
        <f t="shared" si="25"/>
        <v>5</v>
      </c>
      <c r="I125" t="s">
        <v>133</v>
      </c>
      <c r="J125" s="9" t="s">
        <v>146</v>
      </c>
      <c r="K125" s="1">
        <v>-65</v>
      </c>
      <c r="L125" s="1">
        <v>12</v>
      </c>
      <c r="O125" s="1">
        <f t="shared" si="26"/>
        <v>5</v>
      </c>
      <c r="P125" t="s">
        <v>32</v>
      </c>
      <c r="Q125" s="9" t="s">
        <v>68</v>
      </c>
      <c r="R125" s="1">
        <v>-80</v>
      </c>
      <c r="S125" s="1">
        <v>12</v>
      </c>
      <c r="V125" s="1">
        <f t="shared" si="27"/>
        <v>5</v>
      </c>
      <c r="W125" t="s">
        <v>56</v>
      </c>
      <c r="X125" s="9" t="s">
        <v>71</v>
      </c>
      <c r="Y125" s="1">
        <v>-84</v>
      </c>
      <c r="AA125" s="1">
        <v>12</v>
      </c>
    </row>
    <row r="126" spans="1:27" ht="12.75">
      <c r="A126" s="1">
        <f t="shared" si="24"/>
        <v>6</v>
      </c>
      <c r="B126" t="s">
        <v>133</v>
      </c>
      <c r="C126" s="9" t="s">
        <v>146</v>
      </c>
      <c r="D126" s="1">
        <v>-65</v>
      </c>
      <c r="E126" s="1">
        <v>10.5</v>
      </c>
      <c r="H126" s="1">
        <f t="shared" si="25"/>
        <v>6</v>
      </c>
      <c r="I126" t="s">
        <v>55</v>
      </c>
      <c r="J126" s="9" t="s">
        <v>71</v>
      </c>
      <c r="K126" s="1">
        <v>-67</v>
      </c>
      <c r="M126" s="1">
        <v>11</v>
      </c>
      <c r="O126" s="1">
        <f t="shared" si="26"/>
        <v>6</v>
      </c>
      <c r="P126" t="s">
        <v>125</v>
      </c>
      <c r="Q126" s="9" t="s">
        <v>145</v>
      </c>
      <c r="R126" s="1">
        <v>-86</v>
      </c>
      <c r="T126" s="1">
        <v>11</v>
      </c>
      <c r="V126" s="1">
        <f t="shared" si="27"/>
        <v>6</v>
      </c>
      <c r="W126" t="s">
        <v>61</v>
      </c>
      <c r="X126" s="9" t="s">
        <v>71</v>
      </c>
      <c r="Y126" s="1">
        <v>-99</v>
      </c>
      <c r="AA126" s="1">
        <v>11</v>
      </c>
    </row>
    <row r="127" spans="1:26" ht="12.75">
      <c r="A127" s="1">
        <f t="shared" si="24"/>
        <v>6</v>
      </c>
      <c r="B127" t="s">
        <v>127</v>
      </c>
      <c r="C127" s="9" t="s">
        <v>145</v>
      </c>
      <c r="D127" s="1">
        <v>-65</v>
      </c>
      <c r="F127" s="1">
        <v>10.5</v>
      </c>
      <c r="H127" s="1">
        <f t="shared" si="25"/>
        <v>7</v>
      </c>
      <c r="I127" t="s">
        <v>56</v>
      </c>
      <c r="J127" s="9" t="s">
        <v>71</v>
      </c>
      <c r="K127" s="1">
        <v>-84</v>
      </c>
      <c r="M127" s="1">
        <v>10</v>
      </c>
      <c r="O127" s="1">
        <f t="shared" si="26"/>
        <v>7</v>
      </c>
      <c r="P127" t="s">
        <v>38</v>
      </c>
      <c r="Q127" s="9" t="s">
        <v>145</v>
      </c>
      <c r="R127" s="1">
        <v>-90</v>
      </c>
      <c r="T127" s="1">
        <v>10</v>
      </c>
      <c r="V127" s="1">
        <f t="shared" si="27"/>
        <v>7</v>
      </c>
      <c r="W127" t="s">
        <v>24</v>
      </c>
      <c r="X127" s="9" t="s">
        <v>68</v>
      </c>
      <c r="Y127" s="1">
        <v>-102</v>
      </c>
      <c r="Z127" s="1">
        <v>10</v>
      </c>
    </row>
    <row r="128" spans="1:27" ht="12.75">
      <c r="A128" s="1">
        <f t="shared" si="24"/>
        <v>8</v>
      </c>
      <c r="B128" t="s">
        <v>36</v>
      </c>
      <c r="C128" s="9" t="s">
        <v>145</v>
      </c>
      <c r="D128" s="1">
        <v>-80</v>
      </c>
      <c r="F128" s="1">
        <v>9</v>
      </c>
      <c r="H128" s="1">
        <f t="shared" si="25"/>
        <v>8</v>
      </c>
      <c r="I128" t="s">
        <v>59</v>
      </c>
      <c r="J128" s="9" t="s">
        <v>71</v>
      </c>
      <c r="K128" s="1">
        <v>-87</v>
      </c>
      <c r="M128" s="1">
        <v>9</v>
      </c>
      <c r="O128" s="1">
        <f t="shared" si="26"/>
        <v>8</v>
      </c>
      <c r="P128" t="s">
        <v>24</v>
      </c>
      <c r="Q128" s="9" t="s">
        <v>68</v>
      </c>
      <c r="R128" s="1">
        <v>-102</v>
      </c>
      <c r="S128" s="1">
        <v>9</v>
      </c>
      <c r="V128" s="1">
        <f t="shared" si="27"/>
        <v>8</v>
      </c>
      <c r="W128" t="s">
        <v>82</v>
      </c>
      <c r="X128" s="9" t="s">
        <v>71</v>
      </c>
      <c r="Y128" s="1">
        <v>-107</v>
      </c>
      <c r="AA128" s="1">
        <v>9</v>
      </c>
    </row>
    <row r="129" spans="1:26" ht="12.75">
      <c r="A129" s="1">
        <f t="shared" si="24"/>
        <v>9</v>
      </c>
      <c r="B129" t="s">
        <v>125</v>
      </c>
      <c r="C129" s="9" t="s">
        <v>145</v>
      </c>
      <c r="D129" s="1">
        <v>-86</v>
      </c>
      <c r="F129" s="1">
        <v>8</v>
      </c>
      <c r="H129" s="1">
        <f t="shared" si="25"/>
        <v>9</v>
      </c>
      <c r="I129" t="s">
        <v>132</v>
      </c>
      <c r="J129" s="9" t="s">
        <v>146</v>
      </c>
      <c r="K129" s="1">
        <v>-95</v>
      </c>
      <c r="L129" s="1">
        <v>8</v>
      </c>
      <c r="O129" s="1">
        <f t="shared" si="26"/>
        <v>9</v>
      </c>
      <c r="P129" t="s">
        <v>39</v>
      </c>
      <c r="Q129" s="9" t="s">
        <v>145</v>
      </c>
      <c r="R129" s="1">
        <v>-106</v>
      </c>
      <c r="T129" s="1">
        <v>8</v>
      </c>
      <c r="V129" s="1">
        <f t="shared" si="27"/>
        <v>9</v>
      </c>
      <c r="W129" t="s">
        <v>81</v>
      </c>
      <c r="X129" s="9" t="s">
        <v>68</v>
      </c>
      <c r="Y129" s="1">
        <v>-109</v>
      </c>
      <c r="Z129" s="1">
        <v>8</v>
      </c>
    </row>
    <row r="130" spans="1:26" ht="12.75">
      <c r="A130" s="1">
        <f t="shared" si="24"/>
        <v>10</v>
      </c>
      <c r="B130" t="s">
        <v>38</v>
      </c>
      <c r="C130" s="9" t="s">
        <v>145</v>
      </c>
      <c r="D130" s="1">
        <v>-90</v>
      </c>
      <c r="F130" s="1">
        <v>7</v>
      </c>
      <c r="H130" s="1">
        <f t="shared" si="25"/>
        <v>10</v>
      </c>
      <c r="I130" t="s">
        <v>135</v>
      </c>
      <c r="J130" s="9" t="s">
        <v>146</v>
      </c>
      <c r="K130" s="1">
        <v>-97</v>
      </c>
      <c r="L130" s="1">
        <v>7</v>
      </c>
      <c r="O130" s="1">
        <f t="shared" si="26"/>
        <v>10</v>
      </c>
      <c r="P130" t="s">
        <v>81</v>
      </c>
      <c r="Q130" s="9" t="s">
        <v>68</v>
      </c>
      <c r="R130" s="1">
        <v>-109</v>
      </c>
      <c r="S130" s="1">
        <v>7</v>
      </c>
      <c r="V130" s="1">
        <f t="shared" si="27"/>
        <v>10</v>
      </c>
      <c r="W130" t="s">
        <v>30</v>
      </c>
      <c r="X130" s="9" t="s">
        <v>68</v>
      </c>
      <c r="Y130" s="1">
        <v>-116</v>
      </c>
      <c r="Z130" s="1">
        <v>7</v>
      </c>
    </row>
    <row r="131" spans="1:26" ht="12.75">
      <c r="A131" s="1">
        <f t="shared" si="24"/>
        <v>11</v>
      </c>
      <c r="B131" t="s">
        <v>132</v>
      </c>
      <c r="C131" s="9" t="s">
        <v>146</v>
      </c>
      <c r="D131" s="1">
        <v>-95</v>
      </c>
      <c r="E131" s="1">
        <v>6</v>
      </c>
      <c r="H131" s="1">
        <f t="shared" si="25"/>
        <v>11</v>
      </c>
      <c r="I131" t="s">
        <v>61</v>
      </c>
      <c r="J131" s="9" t="s">
        <v>71</v>
      </c>
      <c r="K131" s="1">
        <v>-99</v>
      </c>
      <c r="M131" s="1">
        <v>6</v>
      </c>
      <c r="O131" s="1">
        <f t="shared" si="26"/>
        <v>11</v>
      </c>
      <c r="P131" t="s">
        <v>30</v>
      </c>
      <c r="Q131" s="9" t="s">
        <v>68</v>
      </c>
      <c r="R131" s="1">
        <v>-116</v>
      </c>
      <c r="S131" s="1">
        <v>6</v>
      </c>
      <c r="V131" s="1">
        <f t="shared" si="27"/>
        <v>11</v>
      </c>
      <c r="W131" t="s">
        <v>34</v>
      </c>
      <c r="X131" s="9" t="s">
        <v>68</v>
      </c>
      <c r="Y131" s="1">
        <v>-123</v>
      </c>
      <c r="Z131" s="1">
        <v>6</v>
      </c>
    </row>
    <row r="132" spans="1:26" ht="12.75">
      <c r="A132" s="1">
        <f t="shared" si="24"/>
        <v>12</v>
      </c>
      <c r="B132" t="s">
        <v>135</v>
      </c>
      <c r="C132" s="9" t="s">
        <v>146</v>
      </c>
      <c r="D132" s="1">
        <v>-97</v>
      </c>
      <c r="E132" s="1">
        <v>5</v>
      </c>
      <c r="H132" s="1">
        <f t="shared" si="25"/>
        <v>12</v>
      </c>
      <c r="I132" t="s">
        <v>82</v>
      </c>
      <c r="J132" s="9" t="s">
        <v>71</v>
      </c>
      <c r="K132" s="1">
        <v>-107</v>
      </c>
      <c r="M132" s="1">
        <v>5</v>
      </c>
      <c r="O132" s="1">
        <f t="shared" si="26"/>
        <v>12</v>
      </c>
      <c r="P132" t="s">
        <v>34</v>
      </c>
      <c r="Q132" s="9" t="s">
        <v>68</v>
      </c>
      <c r="R132" s="1">
        <v>-123</v>
      </c>
      <c r="S132" s="1">
        <v>5</v>
      </c>
      <c r="V132" s="1">
        <f t="shared" si="27"/>
        <v>12</v>
      </c>
      <c r="W132" t="s">
        <v>28</v>
      </c>
      <c r="X132" s="9" t="s">
        <v>68</v>
      </c>
      <c r="Y132" s="1">
        <v>-127</v>
      </c>
      <c r="Z132" s="1">
        <v>5</v>
      </c>
    </row>
    <row r="133" spans="1:27" ht="12.75">
      <c r="A133" s="1">
        <f t="shared" si="24"/>
        <v>13</v>
      </c>
      <c r="B133" t="s">
        <v>39</v>
      </c>
      <c r="C133" s="9" t="s">
        <v>145</v>
      </c>
      <c r="D133" s="1">
        <v>-106</v>
      </c>
      <c r="F133" s="1">
        <v>4</v>
      </c>
      <c r="H133" s="1">
        <f t="shared" si="25"/>
        <v>13</v>
      </c>
      <c r="I133" t="s">
        <v>62</v>
      </c>
      <c r="J133" s="9" t="s">
        <v>71</v>
      </c>
      <c r="K133" s="1">
        <v>-138</v>
      </c>
      <c r="M133" s="1">
        <v>4</v>
      </c>
      <c r="O133" s="1">
        <f t="shared" si="26"/>
        <v>13</v>
      </c>
      <c r="P133" t="s">
        <v>37</v>
      </c>
      <c r="Q133" s="9" t="s">
        <v>145</v>
      </c>
      <c r="R133" s="1">
        <v>-125</v>
      </c>
      <c r="T133" s="1">
        <v>4</v>
      </c>
      <c r="V133" s="1">
        <f t="shared" si="27"/>
        <v>13</v>
      </c>
      <c r="W133" t="s">
        <v>62</v>
      </c>
      <c r="X133" s="9" t="s">
        <v>71</v>
      </c>
      <c r="Y133" s="1">
        <v>-138</v>
      </c>
      <c r="AA133" s="1">
        <v>4</v>
      </c>
    </row>
    <row r="134" spans="1:26" ht="12.75">
      <c r="A134" s="1">
        <f t="shared" si="24"/>
        <v>14</v>
      </c>
      <c r="B134" t="s">
        <v>37</v>
      </c>
      <c r="C134" s="9" t="s">
        <v>145</v>
      </c>
      <c r="D134" s="1">
        <v>-125</v>
      </c>
      <c r="F134" s="1">
        <v>3</v>
      </c>
      <c r="H134" s="1">
        <f t="shared" si="25"/>
        <v>14</v>
      </c>
      <c r="I134" t="s">
        <v>131</v>
      </c>
      <c r="J134" s="9" t="s">
        <v>146</v>
      </c>
      <c r="K134" s="1">
        <v>-157</v>
      </c>
      <c r="L134" s="1">
        <v>3</v>
      </c>
      <c r="O134" s="1">
        <f t="shared" si="26"/>
        <v>14</v>
      </c>
      <c r="P134" t="s">
        <v>28</v>
      </c>
      <c r="Q134" s="9" t="s">
        <v>68</v>
      </c>
      <c r="R134" s="1">
        <v>-127</v>
      </c>
      <c r="S134" s="1">
        <v>3</v>
      </c>
      <c r="V134" s="1">
        <f t="shared" si="27"/>
        <v>14</v>
      </c>
      <c r="W134" t="s">
        <v>26</v>
      </c>
      <c r="X134" s="9" t="s">
        <v>68</v>
      </c>
      <c r="Y134" s="1">
        <v>-143</v>
      </c>
      <c r="Z134" s="1">
        <v>3</v>
      </c>
    </row>
    <row r="135" spans="1:27" ht="12.75">
      <c r="A135" s="1">
        <f t="shared" si="24"/>
        <v>15</v>
      </c>
      <c r="B135" t="s">
        <v>131</v>
      </c>
      <c r="C135" s="9" t="s">
        <v>146</v>
      </c>
      <c r="D135" s="1">
        <v>-157</v>
      </c>
      <c r="E135" s="1">
        <v>2</v>
      </c>
      <c r="H135" s="1">
        <f t="shared" si="25"/>
        <v>15</v>
      </c>
      <c r="I135" t="s">
        <v>58</v>
      </c>
      <c r="J135" s="9" t="s">
        <v>71</v>
      </c>
      <c r="K135" s="1">
        <v>-177</v>
      </c>
      <c r="M135" s="1">
        <v>2</v>
      </c>
      <c r="O135" s="1">
        <f t="shared" si="26"/>
        <v>15</v>
      </c>
      <c r="P135" t="s">
        <v>26</v>
      </c>
      <c r="Q135" s="9" t="s">
        <v>68</v>
      </c>
      <c r="R135" s="1">
        <v>-143</v>
      </c>
      <c r="S135" s="1">
        <v>2</v>
      </c>
      <c r="V135" s="1">
        <f t="shared" si="27"/>
        <v>15</v>
      </c>
      <c r="W135" t="s">
        <v>58</v>
      </c>
      <c r="X135" s="9" t="s">
        <v>71</v>
      </c>
      <c r="Y135" s="1">
        <v>-177</v>
      </c>
      <c r="AA135" s="1">
        <v>2</v>
      </c>
    </row>
    <row r="136" spans="1:27" ht="12.75">
      <c r="A136" s="1">
        <f t="shared" si="24"/>
        <v>16</v>
      </c>
      <c r="B136" t="s">
        <v>35</v>
      </c>
      <c r="C136" s="9" t="s">
        <v>145</v>
      </c>
      <c r="D136" s="1">
        <v>-169</v>
      </c>
      <c r="F136" s="1">
        <v>1</v>
      </c>
      <c r="H136" s="1">
        <f t="shared" si="25"/>
        <v>16</v>
      </c>
      <c r="I136" t="s">
        <v>57</v>
      </c>
      <c r="J136" s="9" t="s">
        <v>71</v>
      </c>
      <c r="K136" s="1">
        <v>-217</v>
      </c>
      <c r="M136" s="1">
        <v>1</v>
      </c>
      <c r="O136" s="1">
        <f t="shared" si="26"/>
        <v>16</v>
      </c>
      <c r="P136" t="s">
        <v>35</v>
      </c>
      <c r="Q136" s="9" t="s">
        <v>145</v>
      </c>
      <c r="R136" s="1">
        <v>-169</v>
      </c>
      <c r="T136" s="1">
        <v>1</v>
      </c>
      <c r="V136" s="1">
        <f t="shared" si="27"/>
        <v>16</v>
      </c>
      <c r="W136" t="s">
        <v>57</v>
      </c>
      <c r="X136" s="9" t="s">
        <v>71</v>
      </c>
      <c r="Y136" s="1">
        <v>-217</v>
      </c>
      <c r="AA136" s="1">
        <v>1</v>
      </c>
    </row>
    <row r="137" spans="5:27" ht="12.75">
      <c r="E137" s="1">
        <f>SUM(E121:E136)</f>
        <v>80.5</v>
      </c>
      <c r="F137" s="1">
        <f>SUM(F121:F136)</f>
        <v>55.5</v>
      </c>
      <c r="L137" s="1">
        <f>SUM(L121:L136)</f>
        <v>88</v>
      </c>
      <c r="M137" s="1">
        <f>SUM(M121:M136)</f>
        <v>48</v>
      </c>
      <c r="S137" s="1">
        <f>SUM(S121:S136)</f>
        <v>58</v>
      </c>
      <c r="T137" s="1">
        <f>SUM(T121:T136)</f>
        <v>78</v>
      </c>
      <c r="Z137" s="14">
        <f>SUM(Z121:Z136)</f>
        <v>68</v>
      </c>
      <c r="AA137" s="1">
        <f>SUM(AA121:AA136)</f>
        <v>68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ANONYME</dc:creator>
  <cp:keywords/>
  <dc:description/>
  <cp:lastModifiedBy>Louis Eggermont</cp:lastModifiedBy>
  <dcterms:created xsi:type="dcterms:W3CDTF">2013-10-07T07:18:12Z</dcterms:created>
  <dcterms:modified xsi:type="dcterms:W3CDTF">2014-10-07T09:48:44Z</dcterms:modified>
  <cp:category/>
  <cp:version/>
  <cp:contentType/>
  <cp:contentStatus/>
</cp:coreProperties>
</file>